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20" windowWidth="16380" windowHeight="7770" tabRatio="636" activeTab="1"/>
  </bookViews>
  <sheets>
    <sheet name="Div 1 grp" sheetId="1" r:id="rId1"/>
    <sheet name="Div 1 slut" sheetId="2" r:id="rId2"/>
    <sheet name="Div 2" sheetId="3" r:id="rId3"/>
    <sheet name="Div 3" sheetId="4" r:id="rId4"/>
    <sheet name="Div 4" sheetId="5" r:id="rId5"/>
    <sheet name="NS Kval" sheetId="6" r:id="rId6"/>
    <sheet name="NS Slut" sheetId="7" r:id="rId7"/>
    <sheet name="Lagledare" sheetId="8" r:id="rId8"/>
  </sheets>
  <definedNames>
    <definedName name="_xlnm.Print_Area" localSheetId="2">'Div 2'!$A$1:$AC$57</definedName>
  </definedNames>
  <calcPr calcId="145621"/>
</workbook>
</file>

<file path=xl/calcChain.xml><?xml version="1.0" encoding="utf-8"?>
<calcChain xmlns="http://schemas.openxmlformats.org/spreadsheetml/2006/main">
  <c r="S22" i="7" l="1"/>
  <c r="S21" i="7"/>
  <c r="S20" i="7"/>
  <c r="S19" i="7"/>
  <c r="S18" i="7"/>
  <c r="S17" i="7"/>
  <c r="S9" i="7"/>
  <c r="S8" i="7"/>
  <c r="S7" i="7"/>
  <c r="S6" i="7"/>
  <c r="S5" i="7"/>
  <c r="S4" i="7"/>
  <c r="S21" i="6" l="1"/>
  <c r="S20" i="6"/>
  <c r="S19" i="6"/>
  <c r="S18" i="6"/>
  <c r="S17" i="6"/>
  <c r="S16" i="6"/>
  <c r="S9" i="6"/>
  <c r="S8" i="6"/>
  <c r="S7" i="6"/>
  <c r="S6" i="6"/>
  <c r="S5" i="6"/>
  <c r="S4" i="6"/>
  <c r="AH6" i="5" l="1"/>
  <c r="M16" i="2"/>
  <c r="M15" i="2"/>
  <c r="M14" i="2"/>
  <c r="M13" i="2"/>
  <c r="M7" i="2"/>
  <c r="M6" i="2"/>
  <c r="M5" i="2"/>
  <c r="M4" i="2"/>
  <c r="M15" i="1"/>
  <c r="M14" i="1"/>
  <c r="M13" i="1"/>
  <c r="M12" i="1"/>
  <c r="M7" i="1"/>
  <c r="M6" i="1"/>
  <c r="M5" i="1"/>
  <c r="M4" i="1"/>
  <c r="Y11" i="4" l="1"/>
  <c r="Y10" i="4"/>
  <c r="Y9" i="4"/>
  <c r="Y8" i="4"/>
  <c r="Y7" i="4"/>
  <c r="Y6" i="4"/>
  <c r="Y5" i="4"/>
  <c r="Y4" i="4"/>
  <c r="AH5" i="5"/>
  <c r="AH7" i="5"/>
  <c r="AH8" i="5"/>
  <c r="AH9" i="5"/>
  <c r="AH4" i="5"/>
  <c r="Y6" i="3"/>
  <c r="Y7" i="3"/>
  <c r="Y8" i="3"/>
  <c r="Y9" i="3"/>
  <c r="Y10" i="3"/>
  <c r="Y5" i="3"/>
  <c r="Y4" i="3"/>
  <c r="Y11" i="3"/>
  <c r="A9" i="1" l="1"/>
  <c r="C11" i="1"/>
  <c r="A10" i="2"/>
  <c r="D42" i="2"/>
  <c r="D43" i="2"/>
  <c r="B20" i="3"/>
  <c r="D20" i="3"/>
  <c r="T20" i="3"/>
  <c r="Z20" i="3"/>
  <c r="B21" i="3"/>
  <c r="D21" i="3"/>
  <c r="T21" i="3"/>
  <c r="Z21" i="3"/>
  <c r="B25" i="3"/>
  <c r="D25" i="3"/>
  <c r="T25" i="3"/>
  <c r="Z25" i="3"/>
  <c r="B26" i="3"/>
  <c r="T26" i="3"/>
  <c r="Z26" i="3"/>
  <c r="B30" i="3"/>
  <c r="D30" i="3"/>
  <c r="T30" i="3"/>
  <c r="Z30" i="3"/>
  <c r="B31" i="3"/>
  <c r="D31" i="3"/>
  <c r="T31" i="3"/>
  <c r="Z31" i="3"/>
  <c r="B35" i="3"/>
  <c r="D35" i="3"/>
  <c r="T35" i="3"/>
  <c r="Z35" i="3"/>
  <c r="B36" i="3"/>
  <c r="T36" i="3"/>
  <c r="Z36" i="3"/>
  <c r="B41" i="3"/>
  <c r="D41" i="3"/>
  <c r="T41" i="3"/>
  <c r="Z41" i="3"/>
  <c r="B42" i="3"/>
  <c r="T42" i="3"/>
  <c r="Z42" i="3"/>
  <c r="B46" i="3"/>
  <c r="D46" i="3"/>
  <c r="T46" i="3"/>
  <c r="Z46" i="3"/>
  <c r="B47" i="3"/>
  <c r="D47" i="3"/>
  <c r="T47" i="3"/>
  <c r="Z47" i="3"/>
  <c r="B52" i="3"/>
  <c r="D52" i="3"/>
  <c r="B53" i="3"/>
  <c r="D53" i="3"/>
  <c r="B54" i="3"/>
  <c r="D54" i="3"/>
  <c r="B55" i="3"/>
  <c r="B20" i="4"/>
  <c r="D20" i="4"/>
  <c r="T20" i="4"/>
  <c r="Z20" i="4"/>
  <c r="B21" i="4"/>
  <c r="D21" i="4"/>
  <c r="T21" i="4"/>
  <c r="Z21" i="4"/>
  <c r="B25" i="4"/>
  <c r="D25" i="4"/>
  <c r="T25" i="4"/>
  <c r="Z25" i="4"/>
  <c r="B26" i="4"/>
  <c r="D26" i="4"/>
  <c r="T26" i="4"/>
  <c r="Z26" i="4"/>
  <c r="B30" i="4"/>
  <c r="D30" i="4"/>
  <c r="T30" i="4"/>
  <c r="Z30" i="4"/>
  <c r="B31" i="4"/>
  <c r="D31" i="4"/>
  <c r="T31" i="4"/>
  <c r="Z31" i="4"/>
  <c r="B35" i="4"/>
  <c r="D35" i="4"/>
  <c r="T35" i="4"/>
  <c r="Z35" i="4"/>
  <c r="B36" i="4"/>
  <c r="D36" i="4"/>
  <c r="T36" i="4"/>
  <c r="Z36" i="4"/>
  <c r="B41" i="4"/>
  <c r="D41" i="4"/>
  <c r="T41" i="4"/>
  <c r="Z41" i="4"/>
  <c r="B42" i="4"/>
  <c r="D42" i="4"/>
  <c r="T42" i="4"/>
  <c r="Z42" i="4"/>
  <c r="B46" i="4"/>
  <c r="D46" i="4"/>
  <c r="T46" i="4"/>
  <c r="Z46" i="4"/>
  <c r="B47" i="4"/>
  <c r="D47" i="4"/>
  <c r="T47" i="4"/>
  <c r="Z47" i="4"/>
  <c r="B52" i="4"/>
  <c r="D52" i="4"/>
  <c r="B53" i="4"/>
  <c r="D53" i="4"/>
  <c r="B54" i="4"/>
  <c r="D54" i="4"/>
  <c r="B55" i="4"/>
  <c r="D55" i="4"/>
  <c r="S3" i="5"/>
  <c r="T3" i="5"/>
  <c r="U3" i="5"/>
  <c r="V3" i="5"/>
  <c r="W3" i="5"/>
  <c r="X3" i="5"/>
  <c r="Y3" i="5"/>
  <c r="Z3" i="5"/>
  <c r="B18" i="5"/>
  <c r="S18" i="5"/>
  <c r="AE18" i="5"/>
  <c r="B19" i="5"/>
  <c r="D19" i="5"/>
  <c r="S19" i="5"/>
  <c r="AE19" i="5"/>
  <c r="B20" i="5"/>
  <c r="D20" i="5"/>
  <c r="S20" i="5"/>
  <c r="AE20" i="5"/>
  <c r="B22" i="5"/>
  <c r="D22" i="5"/>
  <c r="B23" i="5"/>
  <c r="D23" i="5"/>
  <c r="B24" i="5"/>
  <c r="D24" i="5"/>
  <c r="B28" i="5"/>
  <c r="D28" i="5"/>
  <c r="B29" i="5"/>
  <c r="D29" i="5"/>
  <c r="AE29" i="5"/>
  <c r="B30" i="5"/>
  <c r="D30" i="5"/>
  <c r="S30" i="5"/>
  <c r="B34" i="5"/>
  <c r="D34" i="5"/>
  <c r="S34" i="5"/>
  <c r="AE34" i="5"/>
  <c r="B35" i="5"/>
  <c r="D35" i="5"/>
  <c r="S35" i="5"/>
  <c r="AE35" i="5"/>
  <c r="B36" i="5"/>
  <c r="D36" i="5"/>
  <c r="S36" i="5"/>
  <c r="AE36" i="5"/>
  <c r="B38" i="5"/>
  <c r="D38" i="5"/>
  <c r="B39" i="5"/>
  <c r="D39" i="5"/>
  <c r="B40" i="5"/>
  <c r="D40" i="5"/>
  <c r="B45" i="5"/>
  <c r="D45" i="5"/>
  <c r="B46" i="5"/>
  <c r="D46" i="5"/>
  <c r="AB46" i="5"/>
  <c r="B47" i="5"/>
  <c r="D47" i="5"/>
</calcChain>
</file>

<file path=xl/sharedStrings.xml><?xml version="1.0" encoding="utf-8"?>
<sst xmlns="http://schemas.openxmlformats.org/spreadsheetml/2006/main" count="687" uniqueCount="210">
  <si>
    <t>Ungdomsserien 2016-17</t>
  </si>
  <si>
    <t>Rondlista och speldagar</t>
  </si>
  <si>
    <t>Div 1 Grupp A</t>
  </si>
  <si>
    <t>Match</t>
  </si>
  <si>
    <t>Parti</t>
  </si>
  <si>
    <t>1-okt        15-okt     3-dec</t>
  </si>
  <si>
    <t>poäng</t>
  </si>
  <si>
    <t>Plac</t>
  </si>
  <si>
    <t>Kristineberg SK</t>
  </si>
  <si>
    <t xml:space="preserve"> </t>
  </si>
  <si>
    <t>En Passant 2</t>
  </si>
  <si>
    <t>Lunds ASK 1</t>
  </si>
  <si>
    <t>Eslövs SK 1</t>
  </si>
  <si>
    <t>Div 1 Grupp B</t>
  </si>
  <si>
    <t>Limhamns SK 1</t>
  </si>
  <si>
    <t>En Passant 1</t>
  </si>
  <si>
    <t>Lunds ASK 2</t>
  </si>
  <si>
    <t>Helsingborgs ASK 1</t>
  </si>
  <si>
    <t>Gruppvinnarna +</t>
  </si>
  <si>
    <t>Grupptvåorna från resp.</t>
  </si>
  <si>
    <t>grupp bildar</t>
  </si>
  <si>
    <t>Slutspelsgrupp 1</t>
  </si>
  <si>
    <t>Grupptreorna +</t>
  </si>
  <si>
    <t>Gruppfyrorna från resp.</t>
  </si>
  <si>
    <t>Slutspelsgrupp 2</t>
  </si>
  <si>
    <t>Rond 1 2016-10-01</t>
  </si>
  <si>
    <t>Kristineberg SK 1-Eslövs SK 1</t>
  </si>
  <si>
    <t>En Passant 2-Lunds ASK 1</t>
  </si>
  <si>
    <t>Limhamns SK 1-Helsingborgs ASK 1</t>
  </si>
  <si>
    <t>En Passant 1-Lunds ASK 2</t>
  </si>
  <si>
    <t>Rond 2 2016-10-15</t>
  </si>
  <si>
    <t>Kristineberg SK 1-En Passant 2</t>
  </si>
  <si>
    <t>Eslövs SK 1-Lunds ASK 1</t>
  </si>
  <si>
    <t>Limhamns SK 1-En Passant 1</t>
  </si>
  <si>
    <t>Helsingborgs ASK 1-Lunds ASK 2</t>
  </si>
  <si>
    <t>Rond 3 2016-12-03</t>
  </si>
  <si>
    <t>En Passant 2-Eslövs SK 1</t>
  </si>
  <si>
    <t>Lunds ASK 1-Kristineberg SK</t>
  </si>
  <si>
    <t>En Passsant 1-Helsingborgs ASK 1</t>
  </si>
  <si>
    <t>Lunds ASK 2-Limhamns SK 1</t>
  </si>
  <si>
    <t>Tävlingsledare:</t>
  </si>
  <si>
    <t>Johan Berntsen, 040 - 15 03 88</t>
  </si>
  <si>
    <t>Telefonrapportering:</t>
  </si>
  <si>
    <t>MSF Kansli 040 - 15 03 88</t>
  </si>
  <si>
    <t>Div 1 slut 1</t>
  </si>
  <si>
    <t>spelat ht</t>
  </si>
  <si>
    <t>Div 1 slut 2</t>
  </si>
  <si>
    <t>Rond 4 2016-02-06</t>
  </si>
  <si>
    <t>Rond 5 2016-03-12 Arr: Malmö (Skånes Schackförbund)</t>
  </si>
  <si>
    <t>Ungdomsserien 16-17</t>
  </si>
  <si>
    <t>Division 2</t>
  </si>
  <si>
    <t>Limhamns SK 2</t>
  </si>
  <si>
    <t>Limhamns SK 3</t>
  </si>
  <si>
    <t>Lunds ASK 3</t>
  </si>
  <si>
    <t>Helsingborgs ASK 2</t>
  </si>
  <si>
    <t>SK Bara Bönder 1</t>
  </si>
  <si>
    <t>SK Sandlöparen 1</t>
  </si>
  <si>
    <t>Malmö AS 1</t>
  </si>
  <si>
    <t>USK Rörsjön</t>
  </si>
  <si>
    <t>Rond 1-2 2016-10-15 Arr: Lunds ASK</t>
  </si>
  <si>
    <t>-</t>
  </si>
  <si>
    <t>Rond 1-2 2016-10-15 Arr: SK Bara Bönder</t>
  </si>
  <si>
    <t>Rond 3-4 2016-12-03 Arr: Limhamns SK</t>
  </si>
  <si>
    <t>Rond 3-4 2016-12-03 Arr: Malmö AS</t>
  </si>
  <si>
    <t>Rond 5-6 2017-01-28 Arr: USK Rörsjön (spelas på Limhamn)</t>
  </si>
  <si>
    <t>Rond 5-6 2017-01-28 Arr: SK Sandlöparen</t>
  </si>
  <si>
    <t>Rond 7  2017-03-11  Arr: Dalby (SK Bara Bönder)</t>
  </si>
  <si>
    <t>Division 3</t>
  </si>
  <si>
    <t>Eslövs SK 2</t>
  </si>
  <si>
    <t>Finja SK</t>
  </si>
  <si>
    <t>Limhamns SK 4</t>
  </si>
  <si>
    <t>Limhamns SK 5</t>
  </si>
  <si>
    <t>Lunds ASK 4</t>
  </si>
  <si>
    <t>Lunds ASK 5</t>
  </si>
  <si>
    <t>En Passant 3</t>
  </si>
  <si>
    <t>Ystads SS 1</t>
  </si>
  <si>
    <t>Rond 1-2 2016-10-15 Arr: Limhamns SK</t>
  </si>
  <si>
    <t>Rond 3-4 2016-12-03 Arr: Finja SK (spelas i Hässleholm)</t>
  </si>
  <si>
    <t xml:space="preserve">Rond 5-6 2017-01-28 Arr: En Passant </t>
  </si>
  <si>
    <t xml:space="preserve">Rond 5-6 2017-01-28 Arr: Lunds ASK </t>
  </si>
  <si>
    <t>Rond 7 2017-03-11  Arr: Dalby (SK Bara Bönder)</t>
  </si>
  <si>
    <t>Division 4</t>
  </si>
  <si>
    <t>SK Bara Bönder 2</t>
  </si>
  <si>
    <t>En Passant 4</t>
  </si>
  <si>
    <t>Helsingborgs ASK 3</t>
  </si>
  <si>
    <t>Helsingborgs ASK 4</t>
  </si>
  <si>
    <t>Malmö AS 2</t>
  </si>
  <si>
    <t>SK Sandlöparen 2</t>
  </si>
  <si>
    <t>Rond 1-3  2016-10-15   Arr: SK Bara Bönder</t>
  </si>
  <si>
    <t>Rond 4-5  2016-12-03  Arr: Helsingborgs ASK</t>
  </si>
  <si>
    <t>Rond 6-8  2017-01-28   Arr: En Passant</t>
  </si>
  <si>
    <t>Rond 9-10  2017-03-11  Arr: Dalby (SK Bara Bönder)</t>
  </si>
  <si>
    <t>Nyb Grp A</t>
  </si>
  <si>
    <t>Lagledare Div 1</t>
  </si>
  <si>
    <t>Daniel Jogstad</t>
  </si>
  <si>
    <t>daniel.jogstad@hotmail.com</t>
  </si>
  <si>
    <t>073-0390208</t>
  </si>
  <si>
    <t>En Passant 1-2</t>
  </si>
  <si>
    <t>Roland Johansson</t>
  </si>
  <si>
    <t>raalann.j@gmail.com</t>
  </si>
  <si>
    <t>0768 - 35 44 29</t>
  </si>
  <si>
    <t>Conny Holst</t>
  </si>
  <si>
    <t xml:space="preserve">conny.holst@hotmail.se </t>
  </si>
  <si>
    <t>040 - 15 18 91,  040 - 15 04 17</t>
  </si>
  <si>
    <t>LASK 2</t>
  </si>
  <si>
    <t>Kjell Petersson</t>
  </si>
  <si>
    <t>kjelluno@hotmail.com</t>
  </si>
  <si>
    <t>076-3176760</t>
  </si>
  <si>
    <t>LASK 1</t>
  </si>
  <si>
    <t>Dirk Rudolph</t>
  </si>
  <si>
    <t>dirk.rudolph@nuclear.lu.se</t>
  </si>
  <si>
    <t>046-222 76 33</t>
  </si>
  <si>
    <t>046-14 94 84</t>
  </si>
  <si>
    <t>Thomas Olsson</t>
  </si>
  <si>
    <t>kristinebergsk@gmail.com</t>
  </si>
  <si>
    <t>070-0902001</t>
  </si>
  <si>
    <t>Eric Nordin</t>
  </si>
  <si>
    <t>eric.nordin.hbg@hotmail.com</t>
  </si>
  <si>
    <t>0736-16 42 40</t>
  </si>
  <si>
    <t>Lagledare Div 2</t>
  </si>
  <si>
    <t>Roland Thapper</t>
  </si>
  <si>
    <t>roland.thapper@gmail.com</t>
  </si>
  <si>
    <t>046 - 14 24 50</t>
  </si>
  <si>
    <t>0708-65 52 12</t>
  </si>
  <si>
    <t>Limhamns SK 2-3</t>
  </si>
  <si>
    <t>conny.holst@hotmail.se</t>
  </si>
  <si>
    <t>040 - 15 18 91</t>
  </si>
  <si>
    <t>040 - 15 04 17</t>
  </si>
  <si>
    <t>Jan Johansson</t>
  </si>
  <si>
    <t>jan64anders@gmail.com</t>
  </si>
  <si>
    <t>070-5247619</t>
  </si>
  <si>
    <t>Claes Jönsson</t>
  </si>
  <si>
    <t>claes.jonsson@gmail.com</t>
  </si>
  <si>
    <t>070-3810088</t>
  </si>
  <si>
    <t>Henrik Karpinski</t>
  </si>
  <si>
    <t>heka.pcm@procivitas.se</t>
  </si>
  <si>
    <t>040-182101</t>
  </si>
  <si>
    <t>072-3137417</t>
  </si>
  <si>
    <t>Olle Persson</t>
  </si>
  <si>
    <t>chinamann55@gmail.com</t>
  </si>
  <si>
    <t>070-1476956</t>
  </si>
  <si>
    <t>Lagledare Div 3</t>
  </si>
  <si>
    <t>Limhamns SK 4-5</t>
  </si>
  <si>
    <t>Ystads SS</t>
  </si>
  <si>
    <t>Stein Jörgensen</t>
  </si>
  <si>
    <t>stein.jorgensen@telia.com</t>
  </si>
  <si>
    <t>070-9955346</t>
  </si>
  <si>
    <t>Lunds ASK 4-5</t>
  </si>
  <si>
    <t>Adam Morell</t>
  </si>
  <si>
    <t>kapmorell@gmail.com</t>
  </si>
  <si>
    <t>046-2115797</t>
  </si>
  <si>
    <t>Göran Steffert</t>
  </si>
  <si>
    <t>g.steffert@telia.com</t>
  </si>
  <si>
    <t>0702 - 33 87 46</t>
  </si>
  <si>
    <t>Lagledare Div 4</t>
  </si>
  <si>
    <t>Helsingborgs ASK 3-4</t>
  </si>
  <si>
    <t>0768-354429</t>
  </si>
  <si>
    <t>Lagledare Div 5</t>
  </si>
  <si>
    <t>Malmlö AS 2</t>
  </si>
  <si>
    <t>kjell2@telia.com</t>
  </si>
  <si>
    <t>ulf.sandberg@vellinge.se</t>
  </si>
  <si>
    <t>jan.bengtsson50@gmail.com</t>
  </si>
  <si>
    <t>johannes.frimodig@live.se</t>
  </si>
  <si>
    <t>ahlander.bjorn@telia.com</t>
  </si>
  <si>
    <t>Rondlista och speldag</t>
  </si>
  <si>
    <t>28-jan</t>
  </si>
  <si>
    <t>Stora Hammars SK 2</t>
  </si>
  <si>
    <t>SK Bara Bönder 3</t>
  </si>
  <si>
    <t>Eslövs SK 3 (Marieholm)</t>
  </si>
  <si>
    <t>Knislinge SK</t>
  </si>
  <si>
    <t xml:space="preserve">Åstorps SS </t>
  </si>
  <si>
    <t>Stora Hammars SK 5</t>
  </si>
  <si>
    <t>Rond 1-5  2017-01-28  Arr: Staffanstorp (SK Bara Bönder)</t>
  </si>
  <si>
    <t>Nyb Grp B</t>
  </si>
  <si>
    <t>pl.</t>
  </si>
  <si>
    <t>Stora Hammars SK 1</t>
  </si>
  <si>
    <t>Stora Hammars SK 4</t>
  </si>
  <si>
    <t>Lunds ASK 6</t>
  </si>
  <si>
    <t>En Passant 5</t>
  </si>
  <si>
    <t>SK Sandlöparen 3</t>
  </si>
  <si>
    <t>Stora Hammars SK 3</t>
  </si>
  <si>
    <t>Rond 1-5  2017-01-28  Arr: Höllviken (Stora Hammars SK)</t>
  </si>
  <si>
    <t>Grupptvåorna + Grupptreorna</t>
  </si>
  <si>
    <t>från respektive grupp bildar</t>
  </si>
  <si>
    <t>Gruppfyrorna +</t>
  </si>
  <si>
    <t>Gruppfemmorna + Gruppsexorna</t>
  </si>
  <si>
    <t>Inbördes möte och resultat tas</t>
  </si>
  <si>
    <t>med till Slutspelsgrupperna</t>
  </si>
  <si>
    <t>Nyb Slut-grp 1</t>
  </si>
  <si>
    <t>11-mar</t>
  </si>
  <si>
    <t>Rond 1-3 av 5  2017-03-11  Arr: Dalby (SK Bara Bönder)</t>
  </si>
  <si>
    <t>Nyb Slut-grp 2</t>
  </si>
  <si>
    <t>Inbördes möte och resultat</t>
  </si>
  <si>
    <t>från kvalgrupperna tas</t>
  </si>
  <si>
    <t>Lagledare Nybörjarserien</t>
  </si>
  <si>
    <t>Stora Hammars SK 1-5</t>
  </si>
  <si>
    <t>Ulf Sandberg</t>
  </si>
  <si>
    <t>0709-915429</t>
  </si>
  <si>
    <t>Åstorps SS</t>
  </si>
  <si>
    <t>Jan Bengtsson</t>
  </si>
  <si>
    <t>073-7781820</t>
  </si>
  <si>
    <t>Johannes Frimodig</t>
  </si>
  <si>
    <t>0766-329229</t>
  </si>
  <si>
    <t>Eslövs SK 3(Mariehom)</t>
  </si>
  <si>
    <t>Kjell Lindström</t>
  </si>
  <si>
    <t>070-8710685</t>
  </si>
  <si>
    <t>Björn Ahlander</t>
  </si>
  <si>
    <t>073-8342969</t>
  </si>
  <si>
    <t>046-142450</t>
  </si>
  <si>
    <t>Eslövs SK 3(Marieholm)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</si>
</sst>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r_-;\-* #,##0.00\ _k_r_-;_-* &quot;-&quot;??\ _k_r_-;_-@_-"/>
    <numFmt numFmtId="164" formatCode="#,##0,_k_r;[Red]\-#,##0,_k_r"/>
    <numFmt numFmtId="165" formatCode="#,##0&quot; kr&quot;;[Red]\-#,##0&quot; kr&quot;"/>
    <numFmt numFmtId="166" formatCode="yy/mm/dd"/>
  </numFmts>
  <fonts count="7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20"/>
      <name val="Arial"/>
      <family val="2"/>
    </font>
    <font>
      <i/>
      <sz val="10"/>
      <color indexed="23"/>
      <name val="Arial"/>
      <family val="2"/>
    </font>
    <font>
      <sz val="10"/>
      <color indexed="62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19"/>
      <name val="Arial"/>
      <family val="2"/>
    </font>
    <font>
      <sz val="10"/>
      <name val="MS Sans Serif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0"/>
      <color indexed="63"/>
      <name val="Arial"/>
      <family val="2"/>
    </font>
    <font>
      <b/>
      <sz val="10"/>
      <name val="Arial"/>
      <family val="2"/>
    </font>
    <font>
      <b/>
      <sz val="10"/>
      <name val="Helvetica"/>
      <family val="2"/>
    </font>
    <font>
      <b/>
      <sz val="18"/>
      <name val="Arial"/>
      <family val="2"/>
    </font>
    <font>
      <b/>
      <sz val="12"/>
      <name val="Helvetica"/>
      <family val="2"/>
    </font>
    <font>
      <b/>
      <sz val="10"/>
      <name val="Arial Narrow"/>
      <family val="2"/>
    </font>
    <font>
      <sz val="10"/>
      <name val="Helvetica"/>
      <family val="2"/>
    </font>
    <font>
      <sz val="11"/>
      <name val="Helvetica"/>
      <family val="2"/>
    </font>
    <font>
      <b/>
      <sz val="9"/>
      <name val="Arial Narrow"/>
      <family val="2"/>
    </font>
    <font>
      <b/>
      <sz val="9"/>
      <name val="Helvetica"/>
      <family val="2"/>
    </font>
    <font>
      <sz val="12"/>
      <name val="Arial"/>
      <family val="2"/>
    </font>
    <font>
      <sz val="6"/>
      <name val="Helvetica"/>
      <family val="2"/>
    </font>
    <font>
      <sz val="12"/>
      <name val="Helvetica"/>
      <family val="2"/>
    </font>
    <font>
      <i/>
      <sz val="12"/>
      <name val="Helvetica"/>
      <family val="2"/>
    </font>
    <font>
      <sz val="5"/>
      <name val="Helvetica"/>
      <family val="2"/>
    </font>
    <font>
      <b/>
      <i/>
      <sz val="14"/>
      <name val="Helvetica"/>
      <family val="2"/>
    </font>
    <font>
      <b/>
      <i/>
      <u/>
      <sz val="12"/>
      <name val="Helvetica"/>
      <family val="2"/>
    </font>
    <font>
      <u/>
      <sz val="10"/>
      <name val="MS Sans Serif"/>
      <family val="2"/>
    </font>
    <font>
      <b/>
      <i/>
      <sz val="12"/>
      <name val="Helvetica"/>
      <family val="2"/>
    </font>
    <font>
      <sz val="12"/>
      <name val="Times New Roman"/>
      <family val="1"/>
    </font>
    <font>
      <b/>
      <i/>
      <sz val="12"/>
      <name val="Arial"/>
      <family val="2"/>
    </font>
    <font>
      <sz val="9"/>
      <name val="Arial"/>
      <family val="2"/>
    </font>
    <font>
      <i/>
      <sz val="10"/>
      <name val="Helvetica"/>
      <family val="2"/>
    </font>
    <font>
      <sz val="10"/>
      <name val="Arial"/>
      <family val="2"/>
      <charset val="1"/>
    </font>
    <font>
      <b/>
      <i/>
      <sz val="14"/>
      <name val="Arial"/>
      <family val="2"/>
    </font>
    <font>
      <sz val="9"/>
      <name val="Helvetica"/>
      <family val="2"/>
    </font>
    <font>
      <sz val="12"/>
      <name val="MS Sans Serif"/>
      <family val="2"/>
    </font>
    <font>
      <b/>
      <sz val="6"/>
      <name val="Arial Narrow"/>
      <family val="2"/>
    </font>
    <font>
      <b/>
      <i/>
      <u/>
      <sz val="14"/>
      <name val="Helvetica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b/>
      <i/>
      <sz val="12"/>
      <color indexed="8"/>
      <name val="Arial"/>
      <family val="2"/>
    </font>
    <font>
      <sz val="10"/>
      <name val="Arial"/>
      <family val="2"/>
    </font>
    <font>
      <sz val="7"/>
      <name val="Helvetica"/>
      <family val="2"/>
    </font>
    <font>
      <b/>
      <sz val="10"/>
      <name val="Helvetica"/>
    </font>
    <font>
      <b/>
      <sz val="10"/>
      <color theme="3"/>
      <name val="Helvetica"/>
    </font>
    <font>
      <b/>
      <sz val="14"/>
      <name val="Helvetica"/>
      <family val="2"/>
    </font>
    <font>
      <b/>
      <sz val="8"/>
      <name val="Arial Narrow"/>
      <family val="2"/>
    </font>
    <font>
      <b/>
      <sz val="8"/>
      <name val="Helvetica"/>
      <family val="2"/>
    </font>
    <font>
      <b/>
      <sz val="14"/>
      <name val="Arial"/>
      <family val="2"/>
    </font>
    <font>
      <b/>
      <sz val="7"/>
      <name val="Helvetica"/>
      <family val="2"/>
    </font>
    <font>
      <b/>
      <sz val="13"/>
      <name val="Helvetica"/>
    </font>
    <font>
      <sz val="13"/>
      <name val="Helvetica"/>
      <family val="2"/>
    </font>
    <font>
      <sz val="14"/>
      <name val="Helvetica"/>
      <family val="2"/>
    </font>
    <font>
      <b/>
      <sz val="13"/>
      <name val="Helvetica"/>
      <family val="2"/>
    </font>
    <font>
      <b/>
      <sz val="12"/>
      <name val="Arial"/>
      <family val="2"/>
    </font>
    <font>
      <sz val="5"/>
      <name val="Helvetica"/>
    </font>
    <font>
      <sz val="7"/>
      <name val="Helvetica"/>
    </font>
    <font>
      <b/>
      <i/>
      <sz val="10"/>
      <name val="Helvetica"/>
    </font>
    <font>
      <sz val="12"/>
      <name val="Arial Narrow"/>
      <family val="2"/>
    </font>
    <font>
      <b/>
      <i/>
      <sz val="12"/>
      <name val="Helvetica"/>
    </font>
    <font>
      <i/>
      <sz val="12"/>
      <name val="Helvetica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45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rgb="FFFFFF00"/>
        <bgColor indexed="64"/>
      </patternFill>
    </fill>
  </fills>
  <borders count="1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medium">
        <color indexed="64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8"/>
      </right>
      <top/>
      <bottom/>
      <diagonal/>
    </border>
    <border>
      <left style="medium">
        <color indexed="64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51" fillId="4" borderId="1" applyNumberFormat="0" applyAlignment="0" applyProtection="0"/>
    <xf numFmtId="0" fontId="3" fillId="11" borderId="2" applyNumberFormat="0" applyAlignment="0" applyProtection="0"/>
    <xf numFmtId="0" fontId="4" fillId="6" borderId="0" applyNumberFormat="0" applyBorder="0" applyAlignment="0" applyProtection="0"/>
    <xf numFmtId="0" fontId="5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7" borderId="2" applyNumberFormat="0" applyAlignment="0" applyProtection="0"/>
    <xf numFmtId="0" fontId="8" fillId="17" borderId="3" applyNumberFormat="0" applyAlignment="0" applyProtection="0"/>
    <xf numFmtId="0" fontId="9" fillId="0" borderId="4" applyNumberFormat="0" applyFill="0" applyAlignment="0" applyProtection="0"/>
    <xf numFmtId="0" fontId="10" fillId="7" borderId="0" applyNumberFormat="0" applyBorder="0" applyAlignment="0" applyProtection="0"/>
    <xf numFmtId="0" fontId="11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164" fontId="51" fillId="0" borderId="0" applyFill="0" applyBorder="0" applyAlignment="0" applyProtection="0"/>
    <xf numFmtId="0" fontId="17" fillId="11" borderId="9" applyNumberFormat="0" applyAlignment="0" applyProtection="0"/>
    <xf numFmtId="165" fontId="51" fillId="0" borderId="0" applyFill="0" applyBorder="0" applyAlignment="0" applyProtection="0"/>
    <xf numFmtId="0" fontId="9" fillId="0" borderId="0" applyNumberFormat="0" applyFill="0" applyBorder="0" applyAlignment="0" applyProtection="0"/>
    <xf numFmtId="43" fontId="51" fillId="0" borderId="0" applyFont="0" applyFill="0" applyBorder="0" applyAlignment="0" applyProtection="0"/>
  </cellStyleXfs>
  <cellXfs count="430">
    <xf numFmtId="0" fontId="0" fillId="0" borderId="0" xfId="0"/>
    <xf numFmtId="0" fontId="22" fillId="0" borderId="10" xfId="35" applyFont="1" applyBorder="1" applyAlignment="1">
      <alignment horizontal="center"/>
    </xf>
    <xf numFmtId="0" fontId="22" fillId="0" borderId="11" xfId="35" applyFont="1" applyBorder="1" applyAlignment="1">
      <alignment horizontal="center"/>
    </xf>
    <xf numFmtId="0" fontId="23" fillId="0" borderId="12" xfId="35" applyFont="1" applyBorder="1" applyAlignment="1">
      <alignment horizontal="center"/>
    </xf>
    <xf numFmtId="0" fontId="25" fillId="0" borderId="13" xfId="35" applyFont="1" applyBorder="1" applyAlignment="1">
      <alignment horizontal="center" vertical="center"/>
    </xf>
    <xf numFmtId="0" fontId="25" fillId="0" borderId="11" xfId="35" applyFont="1" applyBorder="1" applyAlignment="1">
      <alignment horizontal="center" vertical="center"/>
    </xf>
    <xf numFmtId="0" fontId="26" fillId="0" borderId="12" xfId="35" applyFont="1" applyBorder="1" applyAlignment="1">
      <alignment horizontal="center" vertical="center"/>
    </xf>
    <xf numFmtId="0" fontId="27" fillId="0" borderId="15" xfId="0" applyFont="1" applyBorder="1"/>
    <xf numFmtId="0" fontId="28" fillId="0" borderId="16" xfId="35" applyFont="1" applyBorder="1" applyAlignment="1">
      <alignment horizontal="center" vertical="top"/>
    </xf>
    <xf numFmtId="0" fontId="29" fillId="0" borderId="17" xfId="35" applyFont="1" applyBorder="1" applyAlignment="1">
      <alignment horizontal="center"/>
    </xf>
    <xf numFmtId="0" fontId="28" fillId="0" borderId="17" xfId="35" applyFont="1" applyBorder="1" applyAlignment="1">
      <alignment horizontal="center" vertical="top"/>
    </xf>
    <xf numFmtId="0" fontId="28" fillId="0" borderId="18" xfId="35" applyFont="1" applyBorder="1" applyAlignment="1">
      <alignment horizontal="center" vertical="top"/>
    </xf>
    <xf numFmtId="0" fontId="28" fillId="0" borderId="19" xfId="35" applyFont="1" applyBorder="1" applyAlignment="1">
      <alignment horizontal="center" vertical="top"/>
    </xf>
    <xf numFmtId="0" fontId="21" fillId="0" borderId="20" xfId="35" applyFont="1" applyBorder="1" applyAlignment="1">
      <alignment horizontal="center"/>
    </xf>
    <xf numFmtId="0" fontId="30" fillId="0" borderId="21" xfId="35" applyFont="1" applyBorder="1" applyAlignment="1">
      <alignment horizontal="center"/>
    </xf>
    <xf numFmtId="0" fontId="29" fillId="0" borderId="22" xfId="35" applyFont="1" applyBorder="1" applyAlignment="1">
      <alignment horizontal="center"/>
    </xf>
    <xf numFmtId="0" fontId="28" fillId="0" borderId="23" xfId="35" applyFont="1" applyBorder="1" applyAlignment="1">
      <alignment horizontal="center" vertical="top"/>
    </xf>
    <xf numFmtId="0" fontId="29" fillId="0" borderId="24" xfId="35" applyFont="1" applyBorder="1" applyAlignment="1">
      <alignment horizontal="center"/>
    </xf>
    <xf numFmtId="0" fontId="28" fillId="0" borderId="24" xfId="35" applyFont="1" applyBorder="1" applyAlignment="1">
      <alignment horizontal="center" vertical="top"/>
    </xf>
    <xf numFmtId="0" fontId="28" fillId="0" borderId="25" xfId="35" applyFont="1" applyBorder="1" applyAlignment="1">
      <alignment horizontal="center" vertical="top"/>
    </xf>
    <xf numFmtId="0" fontId="28" fillId="0" borderId="26" xfId="35" applyFont="1" applyBorder="1" applyAlignment="1">
      <alignment horizontal="center" vertical="top"/>
    </xf>
    <xf numFmtId="0" fontId="21" fillId="0" borderId="27" xfId="35" applyFont="1" applyBorder="1" applyAlignment="1">
      <alignment horizontal="center"/>
    </xf>
    <xf numFmtId="0" fontId="30" fillId="0" borderId="28" xfId="35" applyFont="1" applyBorder="1" applyAlignment="1">
      <alignment horizontal="center"/>
    </xf>
    <xf numFmtId="0" fontId="28" fillId="0" borderId="30" xfId="35" applyFont="1" applyBorder="1" applyAlignment="1">
      <alignment horizontal="center" vertical="top"/>
    </xf>
    <xf numFmtId="0" fontId="29" fillId="0" borderId="31" xfId="35" applyFont="1" applyBorder="1" applyAlignment="1">
      <alignment horizontal="center"/>
    </xf>
    <xf numFmtId="0" fontId="28" fillId="0" borderId="31" xfId="35" applyFont="1" applyBorder="1" applyAlignment="1">
      <alignment horizontal="center" vertical="top"/>
    </xf>
    <xf numFmtId="0" fontId="28" fillId="0" borderId="32" xfId="35" applyFont="1" applyBorder="1" applyAlignment="1">
      <alignment horizontal="center" vertical="top"/>
    </xf>
    <xf numFmtId="0" fontId="21" fillId="0" borderId="10" xfId="35" applyFont="1" applyBorder="1" applyAlignment="1">
      <alignment horizontal="center"/>
    </xf>
    <xf numFmtId="0" fontId="30" fillId="0" borderId="33" xfId="35" applyFont="1" applyBorder="1" applyAlignment="1">
      <alignment horizontal="center"/>
    </xf>
    <xf numFmtId="0" fontId="23" fillId="0" borderId="0" xfId="35" applyFont="1" applyBorder="1" applyAlignment="1">
      <alignment horizontal="center"/>
    </xf>
    <xf numFmtId="0" fontId="23" fillId="0" borderId="0" xfId="35" applyFont="1" applyBorder="1"/>
    <xf numFmtId="0" fontId="31" fillId="0" borderId="0" xfId="35" applyFont="1" applyBorder="1" applyAlignment="1">
      <alignment horizontal="center" vertical="top"/>
    </xf>
    <xf numFmtId="166" fontId="0" fillId="0" borderId="0" xfId="0" applyNumberFormat="1" applyFont="1" applyAlignment="1">
      <alignment horizontal="left"/>
    </xf>
    <xf numFmtId="0" fontId="32" fillId="0" borderId="0" xfId="35" applyFont="1" applyAlignment="1">
      <alignment horizontal="left" vertical="center"/>
    </xf>
    <xf numFmtId="0" fontId="33" fillId="0" borderId="0" xfId="35" applyFont="1" applyAlignment="1">
      <alignment horizontal="left" vertical="center"/>
    </xf>
    <xf numFmtId="0" fontId="34" fillId="0" borderId="0" xfId="35" applyFont="1" applyAlignment="1">
      <alignment horizontal="center"/>
    </xf>
    <xf numFmtId="0" fontId="33" fillId="0" borderId="0" xfId="35" applyFont="1" applyAlignment="1">
      <alignment vertical="center"/>
    </xf>
    <xf numFmtId="0" fontId="33" fillId="0" borderId="0" xfId="35" applyFont="1" applyAlignment="1">
      <alignment horizontal="center" vertical="center"/>
    </xf>
    <xf numFmtId="0" fontId="0" fillId="0" borderId="0" xfId="35" applyFont="1" applyAlignment="1">
      <alignment horizontal="left" vertical="center"/>
    </xf>
    <xf numFmtId="0" fontId="0" fillId="0" borderId="0" xfId="35" applyFont="1" applyAlignment="1">
      <alignment horizontal="right" vertical="center"/>
    </xf>
    <xf numFmtId="0" fontId="0" fillId="0" borderId="0" xfId="35" applyFont="1" applyAlignment="1">
      <alignment vertical="center"/>
    </xf>
    <xf numFmtId="0" fontId="0" fillId="0" borderId="0" xfId="35" applyFont="1"/>
    <xf numFmtId="0" fontId="0" fillId="0" borderId="0" xfId="35" applyFont="1" applyAlignment="1">
      <alignment horizontal="left"/>
    </xf>
    <xf numFmtId="0" fontId="35" fillId="0" borderId="0" xfId="35" applyFont="1" applyAlignment="1">
      <alignment horizontal="left" vertical="center"/>
    </xf>
    <xf numFmtId="0" fontId="11" fillId="0" borderId="0" xfId="35" applyAlignment="1">
      <alignment horizontal="center"/>
    </xf>
    <xf numFmtId="0" fontId="35" fillId="0" borderId="0" xfId="35" applyFont="1" applyAlignment="1">
      <alignment vertical="center"/>
    </xf>
    <xf numFmtId="0" fontId="35" fillId="0" borderId="0" xfId="35" applyFont="1" applyAlignment="1">
      <alignment horizontal="center" vertical="center"/>
    </xf>
    <xf numFmtId="0" fontId="36" fillId="0" borderId="0" xfId="35" applyFont="1" applyAlignment="1">
      <alignment horizontal="left" vertical="center"/>
    </xf>
    <xf numFmtId="0" fontId="37" fillId="0" borderId="0" xfId="0" applyFont="1" applyBorder="1"/>
    <xf numFmtId="0" fontId="0" fillId="0" borderId="0" xfId="0" applyFont="1" applyBorder="1"/>
    <xf numFmtId="0" fontId="38" fillId="0" borderId="0" xfId="0" applyFont="1" applyBorder="1"/>
    <xf numFmtId="0" fontId="37" fillId="0" borderId="0" xfId="0" applyFont="1"/>
    <xf numFmtId="0" fontId="0" fillId="0" borderId="0" xfId="0" applyFont="1"/>
    <xf numFmtId="0" fontId="25" fillId="0" borderId="34" xfId="35" applyFont="1" applyBorder="1" applyAlignment="1">
      <alignment horizontal="center" vertical="center"/>
    </xf>
    <xf numFmtId="0" fontId="27" fillId="0" borderId="35" xfId="0" applyFont="1" applyBorder="1" applyAlignment="1">
      <alignment horizontal="center"/>
    </xf>
    <xf numFmtId="0" fontId="28" fillId="0" borderId="37" xfId="35" applyFont="1" applyBorder="1" applyAlignment="1">
      <alignment horizontal="center" vertical="top"/>
    </xf>
    <xf numFmtId="0" fontId="27" fillId="0" borderId="40" xfId="0" applyFont="1" applyBorder="1"/>
    <xf numFmtId="0" fontId="29" fillId="0" borderId="41" xfId="35" applyFont="1" applyBorder="1" applyAlignment="1">
      <alignment horizontal="center"/>
    </xf>
    <xf numFmtId="0" fontId="27" fillId="0" borderId="42" xfId="0" applyFont="1" applyBorder="1"/>
    <xf numFmtId="0" fontId="28" fillId="0" borderId="44" xfId="35" applyFont="1" applyBorder="1" applyAlignment="1">
      <alignment horizontal="center" vertical="top"/>
    </xf>
    <xf numFmtId="0" fontId="28" fillId="0" borderId="45" xfId="35" applyFont="1" applyBorder="1" applyAlignment="1">
      <alignment horizontal="center" vertical="top"/>
    </xf>
    <xf numFmtId="0" fontId="29" fillId="0" borderId="44" xfId="35" applyFont="1" applyBorder="1" applyAlignment="1">
      <alignment horizontal="center"/>
    </xf>
    <xf numFmtId="0" fontId="28" fillId="0" borderId="46" xfId="35" applyFont="1" applyBorder="1" applyAlignment="1">
      <alignment horizontal="center" vertical="top"/>
    </xf>
    <xf numFmtId="0" fontId="21" fillId="0" borderId="47" xfId="35" applyFont="1" applyBorder="1" applyAlignment="1">
      <alignment horizontal="center"/>
    </xf>
    <xf numFmtId="0" fontId="30" fillId="0" borderId="48" xfId="35" applyFont="1" applyBorder="1" applyAlignment="1">
      <alignment horizontal="center"/>
    </xf>
    <xf numFmtId="0" fontId="0" fillId="0" borderId="0" xfId="35" applyFont="1" applyAlignment="1">
      <alignment horizontal="center" vertical="center"/>
    </xf>
    <xf numFmtId="0" fontId="40" fillId="0" borderId="0" xfId="35" applyFont="1" applyAlignment="1">
      <alignment horizontal="left" vertical="center"/>
    </xf>
    <xf numFmtId="0" fontId="0" fillId="0" borderId="0" xfId="35" applyFont="1" applyAlignment="1">
      <alignment horizontal="center"/>
    </xf>
    <xf numFmtId="0" fontId="11" fillId="0" borderId="0" xfId="35" applyFont="1"/>
    <xf numFmtId="0" fontId="41" fillId="0" borderId="0" xfId="0" applyFont="1"/>
    <xf numFmtId="0" fontId="36" fillId="0" borderId="0" xfId="35" applyFont="1" applyAlignment="1">
      <alignment horizontal="center" vertical="center"/>
    </xf>
    <xf numFmtId="0" fontId="11" fillId="0" borderId="0" xfId="35"/>
    <xf numFmtId="0" fontId="28" fillId="0" borderId="0" xfId="35" applyFont="1" applyAlignment="1">
      <alignment horizontal="center" vertical="top"/>
    </xf>
    <xf numFmtId="0" fontId="25" fillId="0" borderId="10" xfId="35" applyFont="1" applyBorder="1" applyAlignment="1">
      <alignment horizontal="center"/>
    </xf>
    <xf numFmtId="0" fontId="25" fillId="0" borderId="11" xfId="35" applyFont="1" applyBorder="1" applyAlignment="1">
      <alignment horizontal="center"/>
    </xf>
    <xf numFmtId="0" fontId="42" fillId="0" borderId="12" xfId="35" applyFont="1" applyBorder="1" applyAlignment="1">
      <alignment horizontal="center"/>
    </xf>
    <xf numFmtId="0" fontId="0" fillId="0" borderId="50" xfId="0" applyFont="1" applyBorder="1" applyAlignment="1">
      <alignment horizontal="center"/>
    </xf>
    <xf numFmtId="0" fontId="0" fillId="0" borderId="51" xfId="0" applyFont="1" applyBorder="1"/>
    <xf numFmtId="0" fontId="31" fillId="0" borderId="17" xfId="35" applyFont="1" applyBorder="1" applyAlignment="1">
      <alignment horizontal="center" vertical="top"/>
    </xf>
    <xf numFmtId="0" fontId="42" fillId="0" borderId="17" xfId="35" applyFont="1" applyBorder="1" applyAlignment="1">
      <alignment horizontal="center"/>
    </xf>
    <xf numFmtId="0" fontId="31" fillId="0" borderId="18" xfId="35" applyFont="1" applyBorder="1" applyAlignment="1">
      <alignment horizontal="center" vertical="top"/>
    </xf>
    <xf numFmtId="0" fontId="31" fillId="0" borderId="19" xfId="35" applyFont="1" applyBorder="1" applyAlignment="1">
      <alignment horizontal="center" vertical="top"/>
    </xf>
    <xf numFmtId="0" fontId="42" fillId="0" borderId="31" xfId="35" applyFont="1" applyBorder="1" applyAlignment="1">
      <alignment horizontal="center"/>
    </xf>
    <xf numFmtId="0" fontId="31" fillId="0" borderId="16" xfId="35" applyFont="1" applyBorder="1" applyAlignment="1">
      <alignment horizontal="center" vertical="top"/>
    </xf>
    <xf numFmtId="0" fontId="31" fillId="0" borderId="49" xfId="35" applyFont="1" applyBorder="1" applyAlignment="1">
      <alignment horizontal="center" vertical="top"/>
    </xf>
    <xf numFmtId="0" fontId="19" fillId="0" borderId="20" xfId="35" applyFont="1" applyBorder="1" applyAlignment="1">
      <alignment horizontal="center"/>
    </xf>
    <xf numFmtId="0" fontId="39" fillId="0" borderId="21" xfId="35" applyFont="1" applyBorder="1" applyAlignment="1">
      <alignment horizontal="center"/>
    </xf>
    <xf numFmtId="0" fontId="23" fillId="0" borderId="22" xfId="35" applyFont="1" applyBorder="1" applyAlignment="1">
      <alignment horizontal="center"/>
    </xf>
    <xf numFmtId="0" fontId="31" fillId="0" borderId="24" xfId="35" applyFont="1" applyBorder="1" applyAlignment="1">
      <alignment horizontal="center" vertical="top"/>
    </xf>
    <xf numFmtId="0" fontId="42" fillId="0" borderId="24" xfId="35" applyFont="1" applyBorder="1" applyAlignment="1">
      <alignment horizontal="center"/>
    </xf>
    <xf numFmtId="0" fontId="31" fillId="0" borderId="25" xfId="35" applyFont="1" applyBorder="1" applyAlignment="1">
      <alignment horizontal="center" vertical="top"/>
    </xf>
    <xf numFmtId="0" fontId="31" fillId="0" borderId="23" xfId="35" applyFont="1" applyBorder="1" applyAlignment="1">
      <alignment horizontal="center" vertical="top"/>
    </xf>
    <xf numFmtId="0" fontId="31" fillId="0" borderId="40" xfId="35" applyFont="1" applyBorder="1" applyAlignment="1">
      <alignment horizontal="center" vertical="top"/>
    </xf>
    <xf numFmtId="0" fontId="31" fillId="0" borderId="26" xfId="35" applyFont="1" applyBorder="1" applyAlignment="1">
      <alignment horizontal="center" vertical="top"/>
    </xf>
    <xf numFmtId="0" fontId="19" fillId="0" borderId="27" xfId="35" applyFont="1" applyBorder="1" applyAlignment="1">
      <alignment horizontal="center"/>
    </xf>
    <xf numFmtId="0" fontId="39" fillId="0" borderId="28" xfId="35" applyFont="1" applyBorder="1" applyAlignment="1">
      <alignment horizontal="center"/>
    </xf>
    <xf numFmtId="0" fontId="23" fillId="0" borderId="29" xfId="35" applyFont="1" applyBorder="1" applyAlignment="1">
      <alignment horizontal="center"/>
    </xf>
    <xf numFmtId="0" fontId="0" fillId="0" borderId="52" xfId="0" applyFont="1" applyBorder="1"/>
    <xf numFmtId="0" fontId="31" fillId="0" borderId="31" xfId="35" applyFont="1" applyBorder="1" applyAlignment="1">
      <alignment horizontal="center" vertical="top"/>
    </xf>
    <xf numFmtId="0" fontId="31" fillId="0" borderId="32" xfId="35" applyFont="1" applyBorder="1" applyAlignment="1">
      <alignment horizontal="center" vertical="top"/>
    </xf>
    <xf numFmtId="0" fontId="31" fillId="0" borderId="53" xfId="35" applyFont="1" applyBorder="1" applyAlignment="1">
      <alignment horizontal="center" vertical="top"/>
    </xf>
    <xf numFmtId="0" fontId="31" fillId="0" borderId="54" xfId="35" applyFont="1" applyBorder="1" applyAlignment="1">
      <alignment horizontal="center" vertical="top"/>
    </xf>
    <xf numFmtId="0" fontId="19" fillId="0" borderId="10" xfId="35" applyFont="1" applyBorder="1" applyAlignment="1">
      <alignment horizontal="center"/>
    </xf>
    <xf numFmtId="0" fontId="39" fillId="0" borderId="33" xfId="35" applyFont="1" applyBorder="1" applyAlignment="1">
      <alignment horizontal="center"/>
    </xf>
    <xf numFmtId="0" fontId="43" fillId="0" borderId="0" xfId="35" applyFont="1" applyAlignment="1">
      <alignment vertical="center"/>
    </xf>
    <xf numFmtId="0" fontId="42" fillId="0" borderId="0" xfId="35" applyFont="1" applyBorder="1" applyAlignment="1">
      <alignment horizontal="center"/>
    </xf>
    <xf numFmtId="0" fontId="31" fillId="0" borderId="55" xfId="35" applyFont="1" applyBorder="1" applyAlignment="1">
      <alignment horizontal="center" vertical="top"/>
    </xf>
    <xf numFmtId="0" fontId="31" fillId="0" borderId="56" xfId="35" applyFont="1" applyBorder="1" applyAlignment="1">
      <alignment horizontal="center" vertical="top"/>
    </xf>
    <xf numFmtId="0" fontId="31" fillId="0" borderId="11" xfId="35" applyFont="1" applyBorder="1" applyAlignment="1">
      <alignment horizontal="center" vertical="top"/>
    </xf>
    <xf numFmtId="0" fontId="19" fillId="0" borderId="57" xfId="35" applyFont="1" applyBorder="1" applyAlignment="1">
      <alignment horizontal="center"/>
    </xf>
    <xf numFmtId="0" fontId="39" fillId="0" borderId="58" xfId="35" applyFont="1" applyBorder="1" applyAlignment="1">
      <alignment horizontal="center"/>
    </xf>
    <xf numFmtId="0" fontId="23" fillId="0" borderId="41" xfId="35" applyFont="1" applyBorder="1" applyAlignment="1">
      <alignment horizontal="center"/>
    </xf>
    <xf numFmtId="0" fontId="31" fillId="0" borderId="44" xfId="35" applyFont="1" applyBorder="1" applyAlignment="1">
      <alignment horizontal="center" vertical="top"/>
    </xf>
    <xf numFmtId="0" fontId="42" fillId="0" borderId="44" xfId="35" applyFont="1" applyBorder="1" applyAlignment="1">
      <alignment horizontal="center"/>
    </xf>
    <xf numFmtId="0" fontId="31" fillId="0" borderId="45" xfId="35" applyFont="1" applyBorder="1" applyAlignment="1">
      <alignment horizontal="center" vertical="top"/>
    </xf>
    <xf numFmtId="0" fontId="31" fillId="0" borderId="43" xfId="35" applyFont="1" applyBorder="1" applyAlignment="1">
      <alignment horizontal="center" vertical="top"/>
    </xf>
    <xf numFmtId="0" fontId="31" fillId="0" borderId="42" xfId="35" applyFont="1" applyBorder="1" applyAlignment="1">
      <alignment horizontal="center" vertical="top"/>
    </xf>
    <xf numFmtId="0" fontId="31" fillId="0" borderId="46" xfId="35" applyFont="1" applyBorder="1" applyAlignment="1">
      <alignment horizontal="center" vertical="top"/>
    </xf>
    <xf numFmtId="0" fontId="0" fillId="0" borderId="0" xfId="35" applyFont="1" applyAlignment="1">
      <alignment horizontal="right"/>
    </xf>
    <xf numFmtId="0" fontId="11" fillId="0" borderId="0" xfId="35" applyFont="1" applyAlignment="1">
      <alignment horizontal="right"/>
    </xf>
    <xf numFmtId="0" fontId="11" fillId="0" borderId="0" xfId="35" applyAlignment="1">
      <alignment horizontal="right"/>
    </xf>
    <xf numFmtId="0" fontId="36" fillId="0" borderId="0" xfId="35" applyFont="1" applyAlignment="1">
      <alignment horizontal="right" vertical="center"/>
    </xf>
    <xf numFmtId="0" fontId="36" fillId="0" borderId="0" xfId="35" applyFont="1"/>
    <xf numFmtId="0" fontId="28" fillId="0" borderId="0" xfId="35" applyFont="1" applyAlignment="1">
      <alignment horizontal="right" vertical="top"/>
    </xf>
    <xf numFmtId="0" fontId="18" fillId="0" borderId="0" xfId="35" applyFont="1" applyAlignment="1">
      <alignment horizontal="left" vertical="center"/>
    </xf>
    <xf numFmtId="0" fontId="41" fillId="0" borderId="0" xfId="0" applyFont="1" applyAlignment="1"/>
    <xf numFmtId="0" fontId="0" fillId="0" borderId="0" xfId="0" applyFont="1" applyAlignment="1">
      <alignment horizontal="center"/>
    </xf>
    <xf numFmtId="0" fontId="0" fillId="0" borderId="14" xfId="0" applyFont="1" applyBorder="1" applyAlignment="1">
      <alignment horizontal="center"/>
    </xf>
    <xf numFmtId="0" fontId="31" fillId="0" borderId="30" xfId="35" applyFont="1" applyBorder="1" applyAlignment="1">
      <alignment horizontal="center" vertical="top"/>
    </xf>
    <xf numFmtId="0" fontId="45" fillId="0" borderId="0" xfId="35" applyFont="1" applyAlignment="1">
      <alignment horizontal="left" vertical="center"/>
    </xf>
    <xf numFmtId="0" fontId="46" fillId="0" borderId="0" xfId="35" applyFont="1" applyAlignment="1">
      <alignment horizontal="left" vertical="center"/>
    </xf>
    <xf numFmtId="0" fontId="47" fillId="0" borderId="0" xfId="35" applyFont="1" applyAlignment="1">
      <alignment vertical="center"/>
    </xf>
    <xf numFmtId="0" fontId="47" fillId="0" borderId="0" xfId="35" applyFont="1" applyAlignment="1">
      <alignment horizontal="center" vertical="center"/>
    </xf>
    <xf numFmtId="0" fontId="18" fillId="0" borderId="0" xfId="0" applyFont="1"/>
    <xf numFmtId="0" fontId="48" fillId="0" borderId="0" xfId="30" applyNumberFormat="1" applyFont="1" applyFill="1" applyBorder="1" applyAlignment="1" applyProtection="1"/>
    <xf numFmtId="0" fontId="49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50" fillId="0" borderId="0" xfId="0" applyFont="1"/>
    <xf numFmtId="0" fontId="48" fillId="0" borderId="0" xfId="30"/>
    <xf numFmtId="0" fontId="0" fillId="0" borderId="74" xfId="0" applyBorder="1"/>
    <xf numFmtId="0" fontId="23" fillId="0" borderId="25" xfId="35" applyFont="1" applyBorder="1"/>
    <xf numFmtId="0" fontId="0" fillId="0" borderId="25" xfId="0" applyFont="1" applyBorder="1"/>
    <xf numFmtId="0" fontId="31" fillId="0" borderId="77" xfId="35" applyFont="1" applyBorder="1" applyAlignment="1">
      <alignment horizontal="center" vertical="top"/>
    </xf>
    <xf numFmtId="0" fontId="31" fillId="0" borderId="78" xfId="35" applyFont="1" applyBorder="1" applyAlignment="1">
      <alignment horizontal="center" vertical="top"/>
    </xf>
    <xf numFmtId="0" fontId="31" fillId="0" borderId="79" xfId="35" applyFont="1" applyBorder="1" applyAlignment="1">
      <alignment horizontal="center" vertical="top"/>
    </xf>
    <xf numFmtId="0" fontId="44" fillId="0" borderId="91" xfId="35" applyFont="1" applyBorder="1" applyAlignment="1">
      <alignment horizontal="center" vertical="center"/>
    </xf>
    <xf numFmtId="0" fontId="44" fillId="0" borderId="81" xfId="35" applyFont="1" applyBorder="1" applyAlignment="1">
      <alignment horizontal="center" vertical="center"/>
    </xf>
    <xf numFmtId="0" fontId="44" fillId="0" borderId="76" xfId="35" applyFont="1" applyBorder="1" applyAlignment="1">
      <alignment horizontal="center"/>
    </xf>
    <xf numFmtId="0" fontId="0" fillId="0" borderId="93" xfId="0" applyBorder="1"/>
    <xf numFmtId="0" fontId="23" fillId="0" borderId="94" xfId="35" applyFont="1" applyBorder="1" applyAlignment="1">
      <alignment horizontal="center"/>
    </xf>
    <xf numFmtId="0" fontId="26" fillId="0" borderId="95" xfId="35" applyFont="1" applyBorder="1" applyAlignment="1">
      <alignment horizontal="center" vertical="center"/>
    </xf>
    <xf numFmtId="0" fontId="23" fillId="0" borderId="96" xfId="35" applyFont="1" applyBorder="1" applyAlignment="1">
      <alignment horizontal="center"/>
    </xf>
    <xf numFmtId="0" fontId="23" fillId="0" borderId="97" xfId="35" applyFont="1" applyBorder="1" applyAlignment="1">
      <alignment horizontal="center"/>
    </xf>
    <xf numFmtId="0" fontId="45" fillId="0" borderId="0" xfId="35" applyFont="1" applyBorder="1" applyAlignment="1">
      <alignment horizontal="left" vertical="center"/>
    </xf>
    <xf numFmtId="0" fontId="35" fillId="0" borderId="0" xfId="35" applyFont="1" applyBorder="1" applyAlignment="1">
      <alignment horizontal="left" vertical="center"/>
    </xf>
    <xf numFmtId="0" fontId="11" fillId="0" borderId="0" xfId="35" applyBorder="1" applyAlignment="1">
      <alignment horizontal="center"/>
    </xf>
    <xf numFmtId="0" fontId="35" fillId="0" borderId="0" xfId="35" applyFont="1" applyBorder="1" applyAlignment="1">
      <alignment vertical="center"/>
    </xf>
    <xf numFmtId="0" fontId="35" fillId="0" borderId="0" xfId="35" applyFont="1" applyBorder="1" applyAlignment="1">
      <alignment horizontal="center" vertical="center"/>
    </xf>
    <xf numFmtId="0" fontId="33" fillId="0" borderId="0" xfId="35" applyFont="1" applyBorder="1" applyAlignment="1">
      <alignment horizontal="left" vertical="center"/>
    </xf>
    <xf numFmtId="0" fontId="34" fillId="0" borderId="0" xfId="35" applyFont="1" applyBorder="1" applyAlignment="1">
      <alignment horizontal="center"/>
    </xf>
    <xf numFmtId="0" fontId="33" fillId="0" borderId="0" xfId="35" applyFont="1" applyBorder="1" applyAlignment="1">
      <alignment vertical="center"/>
    </xf>
    <xf numFmtId="0" fontId="33" fillId="0" borderId="0" xfId="35" applyFont="1" applyBorder="1" applyAlignment="1">
      <alignment horizontal="center" vertical="center"/>
    </xf>
    <xf numFmtId="43" fontId="0" fillId="0" borderId="0" xfId="46" applyFont="1"/>
    <xf numFmtId="0" fontId="0" fillId="0" borderId="101" xfId="0" applyFont="1" applyBorder="1" applyAlignment="1">
      <alignment horizontal="center"/>
    </xf>
    <xf numFmtId="0" fontId="0" fillId="0" borderId="72" xfId="0" applyFont="1" applyBorder="1"/>
    <xf numFmtId="0" fontId="26" fillId="0" borderId="106" xfId="35" applyFont="1" applyBorder="1" applyAlignment="1">
      <alignment horizontal="center" vertical="center"/>
    </xf>
    <xf numFmtId="0" fontId="31" fillId="0" borderId="37" xfId="35" applyNumberFormat="1" applyFont="1" applyBorder="1" applyAlignment="1">
      <alignment horizontal="center" vertical="top"/>
    </xf>
    <xf numFmtId="0" fontId="42" fillId="0" borderId="37" xfId="35" applyNumberFormat="1" applyFont="1" applyBorder="1" applyAlignment="1">
      <alignment horizontal="center"/>
    </xf>
    <xf numFmtId="0" fontId="31" fillId="0" borderId="38" xfId="35" applyNumberFormat="1" applyFont="1" applyBorder="1" applyAlignment="1">
      <alignment horizontal="center" vertical="top"/>
    </xf>
    <xf numFmtId="0" fontId="31" fillId="0" borderId="39" xfId="35" applyNumberFormat="1" applyFont="1" applyBorder="1" applyAlignment="1">
      <alignment horizontal="center" vertical="top"/>
    </xf>
    <xf numFmtId="0" fontId="42" fillId="0" borderId="0" xfId="35" applyNumberFormat="1" applyFont="1" applyBorder="1" applyAlignment="1">
      <alignment horizontal="center"/>
    </xf>
    <xf numFmtId="0" fontId="31" fillId="0" borderId="36" xfId="35" applyNumberFormat="1" applyFont="1" applyBorder="1" applyAlignment="1">
      <alignment horizontal="center" vertical="top"/>
    </xf>
    <xf numFmtId="0" fontId="31" fillId="0" borderId="102" xfId="35" applyNumberFormat="1" applyFont="1" applyBorder="1" applyAlignment="1">
      <alignment horizontal="center" vertical="top"/>
    </xf>
    <xf numFmtId="0" fontId="19" fillId="0" borderId="103" xfId="35" applyNumberFormat="1" applyFont="1" applyBorder="1" applyAlignment="1">
      <alignment horizontal="center"/>
    </xf>
    <xf numFmtId="0" fontId="31" fillId="0" borderId="24" xfId="35" applyNumberFormat="1" applyFont="1" applyBorder="1" applyAlignment="1">
      <alignment horizontal="center" vertical="top"/>
    </xf>
    <xf numFmtId="0" fontId="42" fillId="0" borderId="24" xfId="35" applyNumberFormat="1" applyFont="1" applyBorder="1" applyAlignment="1">
      <alignment horizontal="center"/>
    </xf>
    <xf numFmtId="0" fontId="31" fillId="0" borderId="25" xfId="35" applyNumberFormat="1" applyFont="1" applyBorder="1" applyAlignment="1">
      <alignment horizontal="center" vertical="top"/>
    </xf>
    <xf numFmtId="0" fontId="31" fillId="0" borderId="23" xfId="35" applyNumberFormat="1" applyFont="1" applyBorder="1" applyAlignment="1">
      <alignment horizontal="center" vertical="top"/>
    </xf>
    <xf numFmtId="0" fontId="42" fillId="0" borderId="31" xfId="35" applyNumberFormat="1" applyFont="1" applyBorder="1" applyAlignment="1">
      <alignment horizontal="center"/>
    </xf>
    <xf numFmtId="0" fontId="31" fillId="0" borderId="40" xfId="35" applyNumberFormat="1" applyFont="1" applyBorder="1" applyAlignment="1">
      <alignment horizontal="center" vertical="top"/>
    </xf>
    <xf numFmtId="0" fontId="31" fillId="0" borderId="26" xfId="35" applyNumberFormat="1" applyFont="1" applyBorder="1" applyAlignment="1">
      <alignment horizontal="center" vertical="top"/>
    </xf>
    <xf numFmtId="0" fontId="19" fillId="0" borderId="27" xfId="35" applyNumberFormat="1" applyFont="1" applyBorder="1" applyAlignment="1">
      <alignment horizontal="center"/>
    </xf>
    <xf numFmtId="0" fontId="31" fillId="0" borderId="31" xfId="35" applyNumberFormat="1" applyFont="1" applyBorder="1" applyAlignment="1">
      <alignment horizontal="center" vertical="top"/>
    </xf>
    <xf numFmtId="0" fontId="31" fillId="0" borderId="32" xfId="35" applyNumberFormat="1" applyFont="1" applyBorder="1" applyAlignment="1">
      <alignment horizontal="center" vertical="top"/>
    </xf>
    <xf numFmtId="0" fontId="31" fillId="0" borderId="53" xfId="35" applyNumberFormat="1" applyFont="1" applyBorder="1" applyAlignment="1">
      <alignment horizontal="center" vertical="top"/>
    </xf>
    <xf numFmtId="0" fontId="31" fillId="0" borderId="54" xfId="35" applyNumberFormat="1" applyFont="1" applyBorder="1" applyAlignment="1">
      <alignment horizontal="center" vertical="top"/>
    </xf>
    <xf numFmtId="0" fontId="19" fillId="0" borderId="10" xfId="35" applyNumberFormat="1" applyFont="1" applyBorder="1" applyAlignment="1">
      <alignment horizontal="center"/>
    </xf>
    <xf numFmtId="0" fontId="42" fillId="0" borderId="24" xfId="46" applyNumberFormat="1" applyFont="1" applyBorder="1" applyAlignment="1">
      <alignment horizontal="center"/>
    </xf>
    <xf numFmtId="0" fontId="31" fillId="0" borderId="0" xfId="35" applyNumberFormat="1" applyFont="1" applyBorder="1" applyAlignment="1">
      <alignment horizontal="center" vertical="top"/>
    </xf>
    <xf numFmtId="0" fontId="31" fillId="0" borderId="55" xfId="35" applyNumberFormat="1" applyFont="1" applyBorder="1" applyAlignment="1">
      <alignment horizontal="center" vertical="top"/>
    </xf>
    <xf numFmtId="0" fontId="31" fillId="0" borderId="56" xfId="35" applyNumberFormat="1" applyFont="1" applyBorder="1" applyAlignment="1">
      <alignment horizontal="center" vertical="top"/>
    </xf>
    <xf numFmtId="0" fontId="31" fillId="0" borderId="11" xfId="35" applyNumberFormat="1" applyFont="1" applyBorder="1" applyAlignment="1">
      <alignment horizontal="center" vertical="top"/>
    </xf>
    <xf numFmtId="0" fontId="19" fillId="0" borderId="57" xfId="35" applyNumberFormat="1" applyFont="1" applyBorder="1" applyAlignment="1">
      <alignment horizontal="center"/>
    </xf>
    <xf numFmtId="0" fontId="31" fillId="0" borderId="44" xfId="35" applyNumberFormat="1" applyFont="1" applyBorder="1" applyAlignment="1">
      <alignment horizontal="center" vertical="top"/>
    </xf>
    <xf numFmtId="0" fontId="42" fillId="0" borderId="44" xfId="35" applyNumberFormat="1" applyFont="1" applyBorder="1" applyAlignment="1">
      <alignment horizontal="center"/>
    </xf>
    <xf numFmtId="0" fontId="31" fillId="0" borderId="45" xfId="35" applyNumberFormat="1" applyFont="1" applyBorder="1" applyAlignment="1">
      <alignment horizontal="center" vertical="top"/>
    </xf>
    <xf numFmtId="0" fontId="31" fillId="0" borderId="43" xfId="35" applyNumberFormat="1" applyFont="1" applyBorder="1" applyAlignment="1">
      <alignment horizontal="center" vertical="top"/>
    </xf>
    <xf numFmtId="0" fontId="31" fillId="0" borderId="42" xfId="35" applyNumberFormat="1" applyFont="1" applyBorder="1" applyAlignment="1">
      <alignment horizontal="center" vertical="top"/>
    </xf>
    <xf numFmtId="0" fontId="31" fillId="0" borderId="46" xfId="35" applyNumberFormat="1" applyFont="1" applyBorder="1" applyAlignment="1">
      <alignment horizontal="center" vertical="top"/>
    </xf>
    <xf numFmtId="0" fontId="19" fillId="0" borderId="47" xfId="35" applyNumberFormat="1" applyFont="1" applyBorder="1" applyAlignment="1">
      <alignment horizontal="center"/>
    </xf>
    <xf numFmtId="0" fontId="52" fillId="0" borderId="17" xfId="35" applyFont="1" applyBorder="1" applyAlignment="1">
      <alignment horizontal="center"/>
    </xf>
    <xf numFmtId="0" fontId="52" fillId="0" borderId="24" xfId="35" applyFont="1" applyBorder="1" applyAlignment="1">
      <alignment horizontal="center"/>
    </xf>
    <xf numFmtId="0" fontId="52" fillId="0" borderId="31" xfId="35" applyFont="1" applyBorder="1" applyAlignment="1">
      <alignment horizontal="center"/>
    </xf>
    <xf numFmtId="0" fontId="53" fillId="0" borderId="10" xfId="35" applyFont="1" applyBorder="1" applyAlignment="1">
      <alignment horizontal="center"/>
    </xf>
    <xf numFmtId="0" fontId="53" fillId="0" borderId="20" xfId="35" applyFont="1" applyBorder="1" applyAlignment="1">
      <alignment horizontal="center"/>
    </xf>
    <xf numFmtId="0" fontId="53" fillId="0" borderId="27" xfId="35" applyFont="1" applyBorder="1" applyAlignment="1">
      <alignment horizontal="center"/>
    </xf>
    <xf numFmtId="0" fontId="53" fillId="0" borderId="99" xfId="35" applyFont="1" applyBorder="1" applyAlignment="1">
      <alignment horizontal="center"/>
    </xf>
    <xf numFmtId="0" fontId="54" fillId="0" borderId="27" xfId="35" applyFont="1" applyBorder="1" applyAlignment="1">
      <alignment horizontal="center"/>
    </xf>
    <xf numFmtId="0" fontId="18" fillId="0" borderId="18" xfId="0" applyFont="1" applyBorder="1"/>
    <xf numFmtId="0" fontId="53" fillId="0" borderId="80" xfId="35" applyFont="1" applyBorder="1" applyAlignment="1">
      <alignment horizontal="center"/>
    </xf>
    <xf numFmtId="0" fontId="28" fillId="0" borderId="23" xfId="35" applyFont="1" applyBorder="1" applyAlignment="1">
      <alignment horizontal="center" vertical="top"/>
    </xf>
    <xf numFmtId="0" fontId="28" fillId="0" borderId="36" xfId="35" applyFont="1" applyBorder="1" applyAlignment="1">
      <alignment horizontal="center" vertical="top"/>
    </xf>
    <xf numFmtId="0" fontId="24" fillId="0" borderId="37" xfId="35" applyFont="1" applyBorder="1" applyAlignment="1">
      <alignment horizontal="center"/>
    </xf>
    <xf numFmtId="0" fontId="24" fillId="0" borderId="24" xfId="35" applyFont="1" applyBorder="1" applyAlignment="1">
      <alignment horizontal="center"/>
    </xf>
    <xf numFmtId="0" fontId="29" fillId="0" borderId="41" xfId="35" applyFont="1" applyBorder="1" applyAlignment="1">
      <alignment horizontal="center"/>
    </xf>
    <xf numFmtId="0" fontId="27" fillId="0" borderId="42" xfId="0" applyFont="1" applyBorder="1"/>
    <xf numFmtId="0" fontId="28" fillId="0" borderId="43" xfId="35" applyFont="1" applyBorder="1" applyAlignment="1">
      <alignment horizontal="center" vertical="top"/>
    </xf>
    <xf numFmtId="0" fontId="24" fillId="0" borderId="44" xfId="35" applyFont="1" applyBorder="1" applyAlignment="1">
      <alignment horizontal="center"/>
    </xf>
    <xf numFmtId="0" fontId="28" fillId="0" borderId="16" xfId="35" applyFont="1" applyBorder="1" applyAlignment="1">
      <alignment horizontal="center" vertical="top"/>
    </xf>
    <xf numFmtId="0" fontId="21" fillId="0" borderId="20" xfId="35" applyFont="1" applyBorder="1" applyAlignment="1">
      <alignment horizontal="center"/>
    </xf>
    <xf numFmtId="0" fontId="29" fillId="0" borderId="22" xfId="35" applyFont="1" applyBorder="1" applyAlignment="1">
      <alignment horizontal="center"/>
    </xf>
    <xf numFmtId="0" fontId="28" fillId="0" borderId="23" xfId="35" applyFont="1" applyBorder="1" applyAlignment="1">
      <alignment horizontal="center" vertical="top"/>
    </xf>
    <xf numFmtId="0" fontId="29" fillId="0" borderId="24" xfId="35" applyFont="1" applyBorder="1" applyAlignment="1">
      <alignment horizontal="center"/>
    </xf>
    <xf numFmtId="0" fontId="28" fillId="0" borderId="24" xfId="35" applyFont="1" applyBorder="1" applyAlignment="1">
      <alignment horizontal="center" vertical="top"/>
    </xf>
    <xf numFmtId="0" fontId="28" fillId="0" borderId="25" xfId="35" applyFont="1" applyBorder="1" applyAlignment="1">
      <alignment horizontal="center" vertical="top"/>
    </xf>
    <xf numFmtId="0" fontId="28" fillId="0" borderId="26" xfId="35" applyFont="1" applyBorder="1" applyAlignment="1">
      <alignment horizontal="center" vertical="top"/>
    </xf>
    <xf numFmtId="0" fontId="21" fillId="0" borderId="27" xfId="35" applyFont="1" applyBorder="1" applyAlignment="1">
      <alignment horizontal="center"/>
    </xf>
    <xf numFmtId="0" fontId="21" fillId="0" borderId="10" xfId="35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8" fillId="0" borderId="37" xfId="35" applyFont="1" applyBorder="1" applyAlignment="1">
      <alignment horizontal="center" vertical="top"/>
    </xf>
    <xf numFmtId="0" fontId="28" fillId="0" borderId="38" xfId="35" applyFont="1" applyBorder="1" applyAlignment="1">
      <alignment horizontal="center" vertical="top"/>
    </xf>
    <xf numFmtId="0" fontId="29" fillId="0" borderId="37" xfId="35" applyFont="1" applyBorder="1" applyAlignment="1">
      <alignment horizontal="center"/>
    </xf>
    <xf numFmtId="0" fontId="28" fillId="0" borderId="39" xfId="35" applyFont="1" applyBorder="1" applyAlignment="1">
      <alignment horizontal="center" vertical="top"/>
    </xf>
    <xf numFmtId="0" fontId="27" fillId="0" borderId="40" xfId="0" applyFont="1" applyBorder="1"/>
    <xf numFmtId="0" fontId="24" fillId="0" borderId="24" xfId="35" applyFont="1" applyBorder="1" applyAlignment="1">
      <alignment horizontal="center"/>
    </xf>
    <xf numFmtId="0" fontId="29" fillId="0" borderId="41" xfId="35" applyFont="1" applyBorder="1" applyAlignment="1">
      <alignment horizontal="center"/>
    </xf>
    <xf numFmtId="0" fontId="27" fillId="0" borderId="42" xfId="0" applyFont="1" applyBorder="1"/>
    <xf numFmtId="0" fontId="28" fillId="0" borderId="43" xfId="35" applyFont="1" applyBorder="1" applyAlignment="1">
      <alignment horizontal="center" vertical="top"/>
    </xf>
    <xf numFmtId="0" fontId="24" fillId="0" borderId="44" xfId="35" applyFont="1" applyBorder="1" applyAlignment="1">
      <alignment horizontal="center"/>
    </xf>
    <xf numFmtId="0" fontId="28" fillId="0" borderId="44" xfId="35" applyFont="1" applyBorder="1" applyAlignment="1">
      <alignment horizontal="center" vertical="top"/>
    </xf>
    <xf numFmtId="0" fontId="28" fillId="0" borderId="45" xfId="35" applyFont="1" applyBorder="1" applyAlignment="1">
      <alignment horizontal="center" vertical="top"/>
    </xf>
    <xf numFmtId="0" fontId="29" fillId="0" borderId="44" xfId="35" applyFont="1" applyBorder="1" applyAlignment="1">
      <alignment horizontal="center"/>
    </xf>
    <xf numFmtId="0" fontId="28" fillId="0" borderId="46" xfId="35" applyFont="1" applyBorder="1" applyAlignment="1">
      <alignment horizontal="center" vertical="top"/>
    </xf>
    <xf numFmtId="0" fontId="27" fillId="0" borderId="49" xfId="0" applyFont="1" applyBorder="1"/>
    <xf numFmtId="0" fontId="24" fillId="0" borderId="17" xfId="35" applyFont="1" applyBorder="1" applyAlignment="1">
      <alignment horizontal="center"/>
    </xf>
    <xf numFmtId="0" fontId="44" fillId="0" borderId="59" xfId="35" applyFont="1" applyBorder="1" applyAlignment="1">
      <alignment horizontal="center"/>
    </xf>
    <xf numFmtId="0" fontId="56" fillId="0" borderId="59" xfId="35" applyFont="1" applyBorder="1" applyAlignment="1">
      <alignment horizontal="center"/>
    </xf>
    <xf numFmtId="0" fontId="56" fillId="0" borderId="11" xfId="35" applyFont="1" applyBorder="1" applyAlignment="1">
      <alignment horizontal="center"/>
    </xf>
    <xf numFmtId="0" fontId="57" fillId="0" borderId="12" xfId="35" applyFont="1" applyBorder="1" applyAlignment="1">
      <alignment horizontal="center"/>
    </xf>
    <xf numFmtId="0" fontId="56" fillId="0" borderId="108" xfId="35" applyFont="1" applyBorder="1" applyAlignment="1">
      <alignment horizontal="center" vertical="center"/>
    </xf>
    <xf numFmtId="0" fontId="56" fillId="0" borderId="11" xfId="35" applyFont="1" applyBorder="1" applyAlignment="1">
      <alignment horizontal="center" vertical="center"/>
    </xf>
    <xf numFmtId="0" fontId="57" fillId="0" borderId="12" xfId="35" applyFont="1" applyBorder="1" applyAlignment="1">
      <alignment horizontal="center" vertical="center"/>
    </xf>
    <xf numFmtId="0" fontId="58" fillId="0" borderId="14" xfId="0" applyFont="1" applyBorder="1" applyAlignment="1">
      <alignment horizontal="center" vertical="center"/>
    </xf>
    <xf numFmtId="0" fontId="27" fillId="0" borderId="109" xfId="0" applyFont="1" applyBorder="1" applyAlignment="1">
      <alignment horizontal="left" vertical="center"/>
    </xf>
    <xf numFmtId="0" fontId="59" fillId="0" borderId="16" xfId="35" applyFont="1" applyBorder="1" applyAlignment="1">
      <alignment horizontal="center" vertical="top"/>
    </xf>
    <xf numFmtId="0" fontId="29" fillId="0" borderId="17" xfId="35" applyFont="1" applyBorder="1" applyAlignment="1">
      <alignment horizontal="center" vertical="center"/>
    </xf>
    <xf numFmtId="0" fontId="59" fillId="0" borderId="17" xfId="35" applyFont="1" applyBorder="1" applyAlignment="1">
      <alignment horizontal="center" vertical="top"/>
    </xf>
    <xf numFmtId="0" fontId="59" fillId="0" borderId="18" xfId="35" applyFont="1" applyBorder="1" applyAlignment="1">
      <alignment horizontal="center" vertical="top"/>
    </xf>
    <xf numFmtId="0" fontId="57" fillId="0" borderId="17" xfId="35" applyFont="1" applyBorder="1" applyAlignment="1">
      <alignment horizontal="center" vertical="top"/>
    </xf>
    <xf numFmtId="0" fontId="57" fillId="0" borderId="18" xfId="35" applyFont="1" applyBorder="1" applyAlignment="1">
      <alignment horizontal="center" vertical="top"/>
    </xf>
    <xf numFmtId="0" fontId="60" fillId="0" borderId="110" xfId="35" applyFont="1" applyBorder="1" applyAlignment="1">
      <alignment horizontal="center" vertical="center"/>
    </xf>
    <xf numFmtId="0" fontId="60" fillId="0" borderId="20" xfId="35" applyFont="1" applyBorder="1" applyAlignment="1">
      <alignment horizontal="center" vertical="center"/>
    </xf>
    <xf numFmtId="0" fontId="61" fillId="0" borderId="111" xfId="35" applyFont="1" applyBorder="1" applyAlignment="1">
      <alignment horizontal="center" vertical="center"/>
    </xf>
    <xf numFmtId="0" fontId="55" fillId="0" borderId="22" xfId="35" applyFont="1" applyBorder="1" applyAlignment="1">
      <alignment horizontal="center" vertical="center"/>
    </xf>
    <xf numFmtId="0" fontId="29" fillId="0" borderId="60" xfId="35" applyFont="1" applyBorder="1" applyAlignment="1">
      <alignment horizontal="left" vertical="center"/>
    </xf>
    <xf numFmtId="0" fontId="59" fillId="0" borderId="23" xfId="35" applyFont="1" applyBorder="1" applyAlignment="1">
      <alignment horizontal="center" vertical="top"/>
    </xf>
    <xf numFmtId="0" fontId="29" fillId="0" borderId="24" xfId="35" applyFont="1" applyBorder="1" applyAlignment="1">
      <alignment horizontal="center" vertical="center"/>
    </xf>
    <xf numFmtId="0" fontId="59" fillId="0" borderId="24" xfId="35" applyFont="1" applyBorder="1" applyAlignment="1">
      <alignment horizontal="center" vertical="top"/>
    </xf>
    <xf numFmtId="0" fontId="59" fillId="0" borderId="25" xfId="35" applyFont="1" applyBorder="1" applyAlignment="1">
      <alignment horizontal="center" vertical="top"/>
    </xf>
    <xf numFmtId="0" fontId="57" fillId="0" borderId="24" xfId="35" applyFont="1" applyBorder="1" applyAlignment="1">
      <alignment horizontal="center" vertical="top"/>
    </xf>
    <xf numFmtId="0" fontId="57" fillId="0" borderId="25" xfId="35" applyFont="1" applyBorder="1" applyAlignment="1">
      <alignment horizontal="center" vertical="top"/>
    </xf>
    <xf numFmtId="0" fontId="60" fillId="0" borderId="10" xfId="35" applyFont="1" applyBorder="1" applyAlignment="1">
      <alignment horizontal="center" vertical="center"/>
    </xf>
    <xf numFmtId="0" fontId="60" fillId="0" borderId="11" xfId="35" applyFont="1" applyBorder="1" applyAlignment="1">
      <alignment horizontal="center" vertical="center"/>
    </xf>
    <xf numFmtId="0" fontId="61" fillId="0" borderId="112" xfId="35" applyFont="1" applyBorder="1" applyAlignment="1">
      <alignment horizontal="center" vertical="center"/>
    </xf>
    <xf numFmtId="0" fontId="55" fillId="0" borderId="29" xfId="35" applyFont="1" applyBorder="1" applyAlignment="1">
      <alignment horizontal="center" vertical="center"/>
    </xf>
    <xf numFmtId="0" fontId="59" fillId="0" borderId="30" xfId="35" applyFont="1" applyBorder="1" applyAlignment="1">
      <alignment horizontal="center" vertical="top"/>
    </xf>
    <xf numFmtId="0" fontId="29" fillId="0" borderId="31" xfId="35" applyFont="1" applyBorder="1" applyAlignment="1">
      <alignment horizontal="center" vertical="center"/>
    </xf>
    <xf numFmtId="0" fontId="59" fillId="0" borderId="31" xfId="35" applyFont="1" applyBorder="1" applyAlignment="1">
      <alignment horizontal="center" vertical="top"/>
    </xf>
    <xf numFmtId="0" fontId="59" fillId="0" borderId="32" xfId="35" applyFont="1" applyBorder="1" applyAlignment="1">
      <alignment horizontal="center" vertical="top"/>
    </xf>
    <xf numFmtId="0" fontId="57" fillId="0" borderId="32" xfId="35" applyFont="1" applyBorder="1" applyAlignment="1">
      <alignment horizontal="center" vertical="top"/>
    </xf>
    <xf numFmtId="0" fontId="60" fillId="0" borderId="27" xfId="35" applyFont="1" applyBorder="1" applyAlignment="1">
      <alignment horizontal="center" vertical="center"/>
    </xf>
    <xf numFmtId="0" fontId="61" fillId="0" borderId="28" xfId="35" applyFont="1" applyBorder="1" applyAlignment="1">
      <alignment horizontal="center" vertical="center"/>
    </xf>
    <xf numFmtId="0" fontId="27" fillId="0" borderId="60" xfId="0" applyFont="1" applyBorder="1" applyAlignment="1">
      <alignment horizontal="left" vertical="center"/>
    </xf>
    <xf numFmtId="0" fontId="60" fillId="0" borderId="57" xfId="35" applyFont="1" applyBorder="1" applyAlignment="1">
      <alignment horizontal="center" vertical="center"/>
    </xf>
    <xf numFmtId="0" fontId="55" fillId="0" borderId="61" xfId="35" applyFont="1" applyBorder="1" applyAlignment="1">
      <alignment horizontal="center" vertical="center"/>
    </xf>
    <xf numFmtId="0" fontId="29" fillId="0" borderId="26" xfId="35" applyFont="1" applyBorder="1" applyAlignment="1">
      <alignment horizontal="left" vertical="center"/>
    </xf>
    <xf numFmtId="0" fontId="61" fillId="0" borderId="12" xfId="35" applyFont="1" applyBorder="1" applyAlignment="1">
      <alignment horizontal="center" vertical="center"/>
    </xf>
    <xf numFmtId="0" fontId="45" fillId="0" borderId="113" xfId="35" applyFont="1" applyBorder="1" applyAlignment="1">
      <alignment horizontal="left" vertical="center"/>
    </xf>
    <xf numFmtId="166" fontId="18" fillId="0" borderId="0" xfId="0" applyNumberFormat="1" applyFont="1" applyAlignment="1">
      <alignment horizontal="left"/>
    </xf>
    <xf numFmtId="0" fontId="47" fillId="0" borderId="0" xfId="0" applyFont="1" applyBorder="1"/>
    <xf numFmtId="0" fontId="47" fillId="0" borderId="0" xfId="0" applyFont="1"/>
    <xf numFmtId="0" fontId="52" fillId="0" borderId="17" xfId="35" applyFont="1" applyBorder="1" applyAlignment="1">
      <alignment horizontal="center" vertical="top"/>
    </xf>
    <xf numFmtId="0" fontId="62" fillId="0" borderId="110" xfId="35" applyFont="1" applyBorder="1" applyAlignment="1">
      <alignment horizontal="center" vertical="center"/>
    </xf>
    <xf numFmtId="0" fontId="62" fillId="0" borderId="111" xfId="35" applyFont="1" applyBorder="1" applyAlignment="1">
      <alignment horizontal="center" vertical="center"/>
    </xf>
    <xf numFmtId="0" fontId="52" fillId="0" borderId="24" xfId="35" applyFont="1" applyBorder="1" applyAlignment="1">
      <alignment horizontal="center" vertical="top"/>
    </xf>
    <xf numFmtId="0" fontId="52" fillId="0" borderId="31" xfId="35" applyFont="1" applyBorder="1" applyAlignment="1">
      <alignment horizontal="center" vertical="top"/>
    </xf>
    <xf numFmtId="0" fontId="62" fillId="0" borderId="27" xfId="35" applyFont="1" applyBorder="1" applyAlignment="1">
      <alignment horizontal="center" vertical="center"/>
    </xf>
    <xf numFmtId="0" fontId="62" fillId="0" borderId="28" xfId="35" applyFont="1" applyBorder="1" applyAlignment="1">
      <alignment horizontal="center" vertical="center"/>
    </xf>
    <xf numFmtId="0" fontId="62" fillId="0" borderId="57" xfId="35" applyFont="1" applyBorder="1" applyAlignment="1">
      <alignment horizontal="center" vertical="center"/>
    </xf>
    <xf numFmtId="0" fontId="22" fillId="0" borderId="59" xfId="35" applyFont="1" applyBorder="1" applyAlignment="1">
      <alignment horizontal="center"/>
    </xf>
    <xf numFmtId="0" fontId="19" fillId="0" borderId="12" xfId="35" applyFont="1" applyBorder="1" applyAlignment="1">
      <alignment horizontal="center"/>
    </xf>
    <xf numFmtId="0" fontId="19" fillId="0" borderId="12" xfId="35" applyFont="1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27" fillId="0" borderId="109" xfId="0" applyFont="1" applyBorder="1" applyAlignment="1">
      <alignment horizontal="left" vertical="center"/>
    </xf>
    <xf numFmtId="0" fontId="29" fillId="0" borderId="60" xfId="35" applyFont="1" applyBorder="1" applyAlignment="1">
      <alignment horizontal="left" vertical="center"/>
    </xf>
    <xf numFmtId="0" fontId="27" fillId="0" borderId="60" xfId="0" applyFont="1" applyBorder="1" applyAlignment="1">
      <alignment horizontal="left" vertical="center"/>
    </xf>
    <xf numFmtId="0" fontId="29" fillId="0" borderId="26" xfId="35" applyFont="1" applyBorder="1" applyAlignment="1">
      <alignment horizontal="left" vertical="center"/>
    </xf>
    <xf numFmtId="0" fontId="18" fillId="0" borderId="0" xfId="0" applyFont="1"/>
    <xf numFmtId="0" fontId="62" fillId="0" borderId="110" xfId="35" applyFont="1" applyBorder="1" applyAlignment="1">
      <alignment horizontal="center" vertical="center"/>
    </xf>
    <xf numFmtId="0" fontId="62" fillId="0" borderId="10" xfId="35" applyFont="1" applyBorder="1" applyAlignment="1">
      <alignment horizontal="center" vertical="center"/>
    </xf>
    <xf numFmtId="0" fontId="62" fillId="0" borderId="27" xfId="35" applyFont="1" applyBorder="1" applyAlignment="1">
      <alignment horizontal="center" vertical="center"/>
    </xf>
    <xf numFmtId="0" fontId="48" fillId="0" borderId="0" xfId="30" applyNumberFormat="1" applyFont="1" applyFill="1" applyBorder="1" applyAlignment="1" applyProtection="1"/>
    <xf numFmtId="0" fontId="1" fillId="0" borderId="0" xfId="0" applyFont="1"/>
    <xf numFmtId="0" fontId="18" fillId="0" borderId="62" xfId="0" applyFont="1" applyBorder="1" applyAlignment="1">
      <alignment horizontal="center"/>
    </xf>
    <xf numFmtId="0" fontId="19" fillId="0" borderId="63" xfId="35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1" fillId="0" borderId="65" xfId="35" applyFont="1" applyBorder="1" applyAlignment="1">
      <alignment horizontal="center" vertical="center"/>
    </xf>
    <xf numFmtId="0" fontId="21" fillId="0" borderId="25" xfId="35" applyFont="1" applyBorder="1" applyAlignment="1">
      <alignment horizontal="center" vertical="center"/>
    </xf>
    <xf numFmtId="0" fontId="21" fillId="0" borderId="60" xfId="35" applyFont="1" applyBorder="1" applyAlignment="1">
      <alignment horizontal="center" vertical="center"/>
    </xf>
    <xf numFmtId="16" fontId="24" fillId="0" borderId="47" xfId="35" applyNumberFormat="1" applyFont="1" applyBorder="1" applyAlignment="1">
      <alignment horizontal="center" vertical="center"/>
    </xf>
    <xf numFmtId="0" fontId="21" fillId="0" borderId="66" xfId="35" applyFont="1" applyBorder="1" applyAlignment="1">
      <alignment horizontal="center" vertical="center"/>
    </xf>
    <xf numFmtId="0" fontId="21" fillId="0" borderId="32" xfId="35" applyFont="1" applyBorder="1" applyAlignment="1">
      <alignment horizontal="center" vertical="center"/>
    </xf>
    <xf numFmtId="0" fontId="21" fillId="0" borderId="59" xfId="35" applyFont="1" applyBorder="1" applyAlignment="1">
      <alignment horizontal="center" vertical="center"/>
    </xf>
    <xf numFmtId="16" fontId="39" fillId="0" borderId="67" xfId="35" applyNumberFormat="1" applyFont="1" applyBorder="1" applyAlignment="1">
      <alignment horizontal="center" vertical="center"/>
    </xf>
    <xf numFmtId="16" fontId="39" fillId="0" borderId="52" xfId="35" applyNumberFormat="1" applyFont="1" applyBorder="1" applyAlignment="1">
      <alignment horizontal="center" vertical="center"/>
    </xf>
    <xf numFmtId="16" fontId="39" fillId="0" borderId="68" xfId="35" applyNumberFormat="1" applyFont="1" applyBorder="1" applyAlignment="1">
      <alignment horizontal="center" vertical="center"/>
    </xf>
    <xf numFmtId="16" fontId="24" fillId="0" borderId="44" xfId="35" applyNumberFormat="1" applyFont="1" applyBorder="1" applyAlignment="1">
      <alignment horizontal="center" vertical="center"/>
    </xf>
    <xf numFmtId="16" fontId="24" fillId="0" borderId="43" xfId="35" applyNumberFormat="1" applyFont="1" applyBorder="1" applyAlignment="1">
      <alignment horizontal="center" vertical="center"/>
    </xf>
    <xf numFmtId="0" fontId="18" fillId="0" borderId="69" xfId="0" applyFont="1" applyBorder="1" applyAlignment="1">
      <alignment horizontal="center"/>
    </xf>
    <xf numFmtId="0" fontId="20" fillId="0" borderId="70" xfId="0" applyFont="1" applyBorder="1" applyAlignment="1">
      <alignment horizontal="center" vertical="center"/>
    </xf>
    <xf numFmtId="0" fontId="20" fillId="0" borderId="105" xfId="0" applyFont="1" applyBorder="1" applyAlignment="1">
      <alignment horizontal="center" vertical="center"/>
    </xf>
    <xf numFmtId="0" fontId="21" fillId="0" borderId="23" xfId="35" applyFont="1" applyBorder="1" applyAlignment="1">
      <alignment horizontal="center" vertical="center"/>
    </xf>
    <xf numFmtId="16" fontId="24" fillId="0" borderId="82" xfId="35" applyNumberFormat="1" applyFont="1" applyBorder="1" applyAlignment="1">
      <alignment horizontal="center" vertical="center"/>
    </xf>
    <xf numFmtId="16" fontId="24" fillId="0" borderId="13" xfId="35" applyNumberFormat="1" applyFont="1" applyBorder="1" applyAlignment="1">
      <alignment horizontal="center" vertical="center"/>
    </xf>
    <xf numFmtId="16" fontId="24" fillId="0" borderId="71" xfId="35" applyNumberFormat="1" applyFont="1" applyBorder="1" applyAlignment="1">
      <alignment horizontal="center" vertical="center"/>
    </xf>
    <xf numFmtId="16" fontId="24" fillId="0" borderId="83" xfId="35" applyNumberFormat="1" applyFont="1" applyBorder="1" applyAlignment="1">
      <alignment horizontal="center" vertical="center"/>
    </xf>
    <xf numFmtId="16" fontId="24" fillId="0" borderId="84" xfId="35" applyNumberFormat="1" applyFont="1" applyBorder="1" applyAlignment="1">
      <alignment horizontal="center" vertical="center"/>
    </xf>
    <xf numFmtId="0" fontId="19" fillId="0" borderId="92" xfId="35" applyFont="1" applyBorder="1" applyAlignment="1">
      <alignment horizontal="center" vertical="center"/>
    </xf>
    <xf numFmtId="0" fontId="19" fillId="0" borderId="73" xfId="35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1" fillId="0" borderId="85" xfId="35" applyFont="1" applyBorder="1" applyAlignment="1">
      <alignment horizontal="center" vertical="center"/>
    </xf>
    <xf numFmtId="0" fontId="21" fillId="0" borderId="86" xfId="35" applyFont="1" applyBorder="1" applyAlignment="1">
      <alignment horizontal="center" vertical="center"/>
    </xf>
    <xf numFmtId="0" fontId="21" fillId="0" borderId="87" xfId="35" applyFont="1" applyBorder="1" applyAlignment="1">
      <alignment horizontal="center" vertical="center"/>
    </xf>
    <xf numFmtId="0" fontId="21" fillId="0" borderId="88" xfId="35" applyFont="1" applyBorder="1" applyAlignment="1">
      <alignment horizontal="center" vertical="center"/>
    </xf>
    <xf numFmtId="0" fontId="21" fillId="0" borderId="89" xfId="35" applyFont="1" applyBorder="1" applyAlignment="1">
      <alignment horizontal="center" vertical="center"/>
    </xf>
    <xf numFmtId="0" fontId="21" fillId="0" borderId="90" xfId="35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9" fillId="0" borderId="25" xfId="35" applyFont="1" applyBorder="1" applyAlignment="1">
      <alignment horizontal="right" vertical="center"/>
    </xf>
    <xf numFmtId="0" fontId="55" fillId="0" borderId="107" xfId="35" applyFont="1" applyBorder="1" applyAlignment="1">
      <alignment horizontal="center" vertical="center"/>
    </xf>
    <xf numFmtId="0" fontId="55" fillId="0" borderId="72" xfId="35" applyFont="1" applyBorder="1" applyAlignment="1">
      <alignment horizontal="center" vertical="center"/>
    </xf>
    <xf numFmtId="0" fontId="55" fillId="0" borderId="51" xfId="35" applyFont="1" applyBorder="1" applyAlignment="1">
      <alignment horizontal="center" vertical="center"/>
    </xf>
    <xf numFmtId="16" fontId="24" fillId="0" borderId="0" xfId="35" applyNumberFormat="1" applyFont="1" applyBorder="1" applyAlignment="1">
      <alignment horizontal="right" vertical="center"/>
    </xf>
    <xf numFmtId="16" fontId="24" fillId="0" borderId="0" xfId="35" applyNumberFormat="1" applyFont="1" applyBorder="1" applyAlignment="1">
      <alignment horizontal="center" vertical="center"/>
    </xf>
    <xf numFmtId="0" fontId="21" fillId="0" borderId="60" xfId="35" applyFont="1" applyBorder="1" applyAlignment="1">
      <alignment horizontal="left" vertical="center"/>
    </xf>
    <xf numFmtId="0" fontId="55" fillId="0" borderId="10" xfId="35" applyFont="1" applyBorder="1" applyAlignment="1">
      <alignment horizontal="center" vertical="center"/>
    </xf>
    <xf numFmtId="0" fontId="55" fillId="0" borderId="112" xfId="35" applyFont="1" applyBorder="1" applyAlignment="1">
      <alignment horizontal="center" vertical="center"/>
    </xf>
    <xf numFmtId="0" fontId="55" fillId="0" borderId="27" xfId="35" applyFont="1" applyBorder="1" applyAlignment="1">
      <alignment horizontal="center" vertical="center"/>
    </xf>
    <xf numFmtId="0" fontId="21" fillId="0" borderId="26" xfId="35" applyFont="1" applyBorder="1" applyAlignment="1">
      <alignment horizontal="left" vertical="center"/>
    </xf>
    <xf numFmtId="0" fontId="55" fillId="0" borderId="12" xfId="35" applyFont="1" applyBorder="1" applyAlignment="1">
      <alignment horizontal="center" vertical="center"/>
    </xf>
    <xf numFmtId="0" fontId="63" fillId="0" borderId="28" xfId="35" applyFont="1" applyBorder="1" applyAlignment="1">
      <alignment horizontal="center" vertical="center"/>
    </xf>
    <xf numFmtId="0" fontId="64" fillId="0" borderId="60" xfId="0" applyFont="1" applyBorder="1" applyAlignment="1">
      <alignment horizontal="left" vertical="center"/>
    </xf>
    <xf numFmtId="0" fontId="55" fillId="0" borderId="57" xfId="35" applyFont="1" applyBorder="1" applyAlignment="1">
      <alignment horizontal="center" vertical="center"/>
    </xf>
    <xf numFmtId="0" fontId="18" fillId="0" borderId="69" xfId="0" applyFont="1" applyBorder="1" applyAlignment="1">
      <alignment vertical="center"/>
    </xf>
    <xf numFmtId="0" fontId="18" fillId="0" borderId="114" xfId="0" applyFont="1" applyBorder="1" applyAlignment="1">
      <alignment vertical="center"/>
    </xf>
    <xf numFmtId="0" fontId="19" fillId="0" borderId="61" xfId="35" applyFont="1" applyBorder="1" applyAlignment="1">
      <alignment horizontal="center"/>
    </xf>
    <xf numFmtId="0" fontId="19" fillId="0" borderId="75" xfId="35" applyFont="1" applyBorder="1" applyAlignment="1">
      <alignment horizontal="center"/>
    </xf>
    <xf numFmtId="0" fontId="18" fillId="0" borderId="45" xfId="0" applyFont="1" applyBorder="1"/>
    <xf numFmtId="0" fontId="19" fillId="0" borderId="100" xfId="35" applyFont="1" applyBorder="1" applyAlignment="1">
      <alignment horizontal="center"/>
    </xf>
    <xf numFmtId="0" fontId="65" fillId="0" borderId="79" xfId="35" applyFont="1" applyBorder="1" applyAlignment="1">
      <alignment horizontal="center" vertical="top"/>
    </xf>
    <xf numFmtId="0" fontId="66" fillId="0" borderId="31" xfId="35" applyFont="1" applyBorder="1" applyAlignment="1">
      <alignment horizontal="center"/>
    </xf>
    <xf numFmtId="0" fontId="65" fillId="0" borderId="31" xfId="35" applyFont="1" applyBorder="1" applyAlignment="1">
      <alignment horizontal="center" vertical="top"/>
    </xf>
    <xf numFmtId="0" fontId="65" fillId="0" borderId="32" xfId="35" applyFont="1" applyBorder="1" applyAlignment="1">
      <alignment horizontal="center" vertical="top"/>
    </xf>
    <xf numFmtId="0" fontId="65" fillId="0" borderId="25" xfId="35" applyFont="1" applyBorder="1" applyAlignment="1">
      <alignment horizontal="center" vertical="top"/>
    </xf>
    <xf numFmtId="0" fontId="65" fillId="0" borderId="24" xfId="35" applyFont="1" applyBorder="1" applyAlignment="1">
      <alignment horizontal="center" vertical="top"/>
    </xf>
    <xf numFmtId="0" fontId="65" fillId="0" borderId="30" xfId="35" applyFont="1" applyBorder="1" applyAlignment="1">
      <alignment horizontal="center" vertical="top"/>
    </xf>
    <xf numFmtId="0" fontId="65" fillId="0" borderId="98" xfId="35" applyFont="1" applyBorder="1" applyAlignment="1">
      <alignment horizontal="center" vertical="top"/>
    </xf>
    <xf numFmtId="0" fontId="66" fillId="0" borderId="44" xfId="35" applyFont="1" applyBorder="1" applyAlignment="1">
      <alignment horizontal="center"/>
    </xf>
    <xf numFmtId="0" fontId="65" fillId="0" borderId="44" xfId="35" applyFont="1" applyBorder="1" applyAlignment="1">
      <alignment horizontal="center" vertical="top"/>
    </xf>
    <xf numFmtId="0" fontId="65" fillId="0" borderId="45" xfId="35" applyFont="1" applyBorder="1" applyAlignment="1">
      <alignment horizontal="center" vertical="top"/>
    </xf>
    <xf numFmtId="0" fontId="65" fillId="0" borderId="43" xfId="35" applyFont="1" applyBorder="1" applyAlignment="1">
      <alignment horizontal="center" vertical="top"/>
    </xf>
    <xf numFmtId="0" fontId="19" fillId="18" borderId="95" xfId="35" applyFont="1" applyFill="1" applyBorder="1" applyAlignment="1">
      <alignment horizontal="center"/>
    </xf>
    <xf numFmtId="0" fontId="19" fillId="18" borderId="24" xfId="35" applyFont="1" applyFill="1" applyBorder="1"/>
    <xf numFmtId="0" fontId="21" fillId="18" borderId="60" xfId="35" applyFont="1" applyFill="1" applyBorder="1" applyAlignment="1">
      <alignment horizontal="left" vertical="center"/>
    </xf>
    <xf numFmtId="0" fontId="55" fillId="18" borderId="28" xfId="35" applyFont="1" applyFill="1" applyBorder="1" applyAlignment="1">
      <alignment horizontal="center" vertical="center"/>
    </xf>
    <xf numFmtId="0" fontId="63" fillId="18" borderId="12" xfId="35" applyFont="1" applyFill="1" applyBorder="1" applyAlignment="1">
      <alignment horizontal="center" vertical="center"/>
    </xf>
    <xf numFmtId="0" fontId="21" fillId="18" borderId="26" xfId="35" applyFont="1" applyFill="1" applyBorder="1" applyAlignment="1">
      <alignment horizontal="left" vertical="center"/>
    </xf>
    <xf numFmtId="0" fontId="18" fillId="0" borderId="51" xfId="0" applyFont="1" applyBorder="1"/>
    <xf numFmtId="0" fontId="67" fillId="0" borderId="28" xfId="35" applyFont="1" applyBorder="1" applyAlignment="1">
      <alignment horizontal="center"/>
    </xf>
    <xf numFmtId="0" fontId="18" fillId="18" borderId="51" xfId="0" applyFont="1" applyFill="1" applyBorder="1"/>
    <xf numFmtId="0" fontId="67" fillId="18" borderId="28" xfId="35" applyFont="1" applyFill="1" applyBorder="1" applyAlignment="1">
      <alignment horizontal="center"/>
    </xf>
    <xf numFmtId="0" fontId="67" fillId="0" borderId="104" xfId="35" applyFont="1" applyBorder="1" applyAlignment="1">
      <alignment horizontal="center"/>
    </xf>
    <xf numFmtId="0" fontId="67" fillId="0" borderId="33" xfId="35" applyFont="1" applyBorder="1" applyAlignment="1">
      <alignment horizontal="center"/>
    </xf>
    <xf numFmtId="0" fontId="67" fillId="0" borderId="48" xfId="35" applyFont="1" applyBorder="1" applyAlignment="1">
      <alignment horizontal="center"/>
    </xf>
    <xf numFmtId="0" fontId="67" fillId="18" borderId="58" xfId="35" applyFont="1" applyFill="1" applyBorder="1" applyAlignment="1">
      <alignment horizontal="center"/>
    </xf>
    <xf numFmtId="0" fontId="52" fillId="0" borderId="18" xfId="35" applyFont="1" applyBorder="1" applyAlignment="1">
      <alignment horizontal="center" vertical="top"/>
    </xf>
    <xf numFmtId="0" fontId="68" fillId="0" borderId="17" xfId="35" applyFont="1" applyBorder="1" applyAlignment="1">
      <alignment horizontal="center" vertical="center"/>
    </xf>
    <xf numFmtId="0" fontId="52" fillId="0" borderId="16" xfId="35" applyFont="1" applyBorder="1" applyAlignment="1">
      <alignment horizontal="center" vertical="top"/>
    </xf>
    <xf numFmtId="0" fontId="52" fillId="0" borderId="25" xfId="35" applyFont="1" applyBorder="1" applyAlignment="1">
      <alignment horizontal="center" vertical="top"/>
    </xf>
    <xf numFmtId="0" fontId="68" fillId="0" borderId="24" xfId="35" applyFont="1" applyBorder="1" applyAlignment="1">
      <alignment horizontal="center" vertical="center"/>
    </xf>
    <xf numFmtId="0" fontId="52" fillId="0" borderId="23" xfId="35" applyFont="1" applyBorder="1" applyAlignment="1">
      <alignment horizontal="center" vertical="top"/>
    </xf>
    <xf numFmtId="0" fontId="52" fillId="0" borderId="32" xfId="35" applyFont="1" applyBorder="1" applyAlignment="1">
      <alignment horizontal="center" vertical="top"/>
    </xf>
    <xf numFmtId="0" fontId="68" fillId="0" borderId="31" xfId="35" applyFont="1" applyBorder="1" applyAlignment="1">
      <alignment horizontal="center" vertical="center"/>
    </xf>
    <xf numFmtId="0" fontId="52" fillId="0" borderId="30" xfId="35" applyFont="1" applyBorder="1" applyAlignment="1">
      <alignment horizontal="center" vertical="top"/>
    </xf>
    <xf numFmtId="0" fontId="69" fillId="0" borderId="21" xfId="35" applyFont="1" applyBorder="1" applyAlignment="1">
      <alignment horizontal="center"/>
    </xf>
    <xf numFmtId="0" fontId="69" fillId="0" borderId="28" xfId="35" applyFont="1" applyBorder="1" applyAlignment="1">
      <alignment horizontal="center"/>
    </xf>
    <xf numFmtId="0" fontId="70" fillId="0" borderId="21" xfId="35" applyFont="1" applyBorder="1" applyAlignment="1">
      <alignment horizontal="center"/>
    </xf>
    <xf numFmtId="0" fontId="70" fillId="0" borderId="28" xfId="35" applyFont="1" applyBorder="1" applyAlignment="1">
      <alignment horizontal="center"/>
    </xf>
    <xf numFmtId="0" fontId="70" fillId="0" borderId="48" xfId="35" applyFont="1" applyBorder="1" applyAlignment="1">
      <alignment horizontal="center"/>
    </xf>
    <xf numFmtId="0" fontId="64" fillId="0" borderId="35" xfId="0" applyFont="1" applyBorder="1" applyAlignment="1">
      <alignment horizontal="center"/>
    </xf>
    <xf numFmtId="0" fontId="64" fillId="0" borderId="15" xfId="0" applyFont="1" applyBorder="1"/>
    <xf numFmtId="0" fontId="21" fillId="0" borderId="22" xfId="35" applyFont="1" applyBorder="1" applyAlignment="1">
      <alignment horizontal="center"/>
    </xf>
    <xf numFmtId="0" fontId="64" fillId="0" borderId="40" xfId="0" applyFont="1" applyBorder="1"/>
    <xf numFmtId="0" fontId="64" fillId="18" borderId="40" xfId="0" applyFont="1" applyFill="1" applyBorder="1"/>
    <xf numFmtId="0" fontId="69" fillId="18" borderId="28" xfId="35" applyFont="1" applyFill="1" applyBorder="1" applyAlignment="1">
      <alignment horizontal="center"/>
    </xf>
    <xf numFmtId="0" fontId="53" fillId="0" borderId="29" xfId="35" applyFont="1" applyBorder="1" applyAlignment="1">
      <alignment horizontal="center"/>
    </xf>
    <xf numFmtId="0" fontId="53" fillId="0" borderId="22" xfId="35" applyFont="1" applyBorder="1" applyAlignment="1">
      <alignment horizontal="center"/>
    </xf>
    <xf numFmtId="0" fontId="53" fillId="0" borderId="41" xfId="35" applyFont="1" applyBorder="1" applyAlignment="1">
      <alignment horizontal="center"/>
    </xf>
    <xf numFmtId="0" fontId="55" fillId="0" borderId="75" xfId="35" applyFont="1" applyBorder="1" applyAlignment="1">
      <alignment horizontal="center" vertical="center"/>
    </xf>
    <xf numFmtId="0" fontId="27" fillId="0" borderId="68" xfId="0" applyFont="1" applyBorder="1" applyAlignment="1">
      <alignment horizontal="left" vertical="center"/>
    </xf>
    <xf numFmtId="0" fontId="59" fillId="0" borderId="43" xfId="35" applyFont="1" applyBorder="1" applyAlignment="1">
      <alignment horizontal="center" vertical="top"/>
    </xf>
    <xf numFmtId="0" fontId="29" fillId="0" borderId="44" xfId="35" applyFont="1" applyBorder="1" applyAlignment="1">
      <alignment horizontal="center" vertical="center"/>
    </xf>
    <xf numFmtId="0" fontId="59" fillId="0" borderId="44" xfId="35" applyFont="1" applyBorder="1" applyAlignment="1">
      <alignment horizontal="center" vertical="top"/>
    </xf>
    <xf numFmtId="0" fontId="59" fillId="0" borderId="45" xfId="35" applyFont="1" applyBorder="1" applyAlignment="1">
      <alignment horizontal="center" vertical="top"/>
    </xf>
    <xf numFmtId="0" fontId="57" fillId="0" borderId="44" xfId="35" applyFont="1" applyBorder="1" applyAlignment="1">
      <alignment horizontal="center" vertical="top"/>
    </xf>
    <xf numFmtId="0" fontId="57" fillId="0" borderId="45" xfId="35" applyFont="1" applyBorder="1" applyAlignment="1">
      <alignment horizontal="center" vertical="top"/>
    </xf>
    <xf numFmtId="0" fontId="60" fillId="0" borderId="47" xfId="35" applyFont="1" applyBorder="1" applyAlignment="1">
      <alignment horizontal="center" vertical="center"/>
    </xf>
    <xf numFmtId="0" fontId="61" fillId="0" borderId="48" xfId="35" applyFont="1" applyBorder="1" applyAlignment="1">
      <alignment horizontal="center" vertical="center"/>
    </xf>
    <xf numFmtId="0" fontId="45" fillId="0" borderId="74" xfId="35" applyFont="1" applyBorder="1" applyAlignment="1">
      <alignment horizontal="left" vertical="center"/>
    </xf>
  </cellXfs>
  <cellStyles count="47">
    <cellStyle name="20% - Dekorfärg1" xfId="1" builtinId="30" customBuiltin="1"/>
    <cellStyle name="20% - Dekorfärg2" xfId="2" builtinId="34" customBuiltin="1"/>
    <cellStyle name="20% - Dekorfärg3" xfId="3" builtinId="38" customBuiltin="1"/>
    <cellStyle name="20% - Dekorfärg4" xfId="4" builtinId="42" customBuiltin="1"/>
    <cellStyle name="20% - Dekorfärg5" xfId="5" builtinId="46" customBuiltin="1"/>
    <cellStyle name="20% - Dekorfärg6" xfId="6" builtinId="50" customBuiltin="1"/>
    <cellStyle name="40% - Dekorfärg1" xfId="7" builtinId="31" customBuiltin="1"/>
    <cellStyle name="40% - Dekorfärg2" xfId="8" builtinId="35" customBuiltin="1"/>
    <cellStyle name="40% - Dekorfärg3" xfId="9" builtinId="39" customBuiltin="1"/>
    <cellStyle name="40% - Dekorfärg4" xfId="10" builtinId="43" customBuiltin="1"/>
    <cellStyle name="40% - Dekorfärg5" xfId="11" builtinId="47" customBuiltin="1"/>
    <cellStyle name="40% - Dekorfärg6" xfId="12" builtinId="51" customBuiltin="1"/>
    <cellStyle name="60% - Dekorfärg1" xfId="13" builtinId="32" customBuiltin="1"/>
    <cellStyle name="60% - Dekorfärg2" xfId="14" builtinId="36" customBuiltin="1"/>
    <cellStyle name="60% - Dekorfärg3" xfId="15" builtinId="40" customBuiltin="1"/>
    <cellStyle name="60% - Dekorfärg4" xfId="16" builtinId="44" customBuiltin="1"/>
    <cellStyle name="60% - Dekorfärg5" xfId="17" builtinId="48" customBuiltin="1"/>
    <cellStyle name="60% - Dekorfärg6" xfId="18" builtinId="52" customBuiltin="1"/>
    <cellStyle name="Anteckning" xfId="19" builtinId="10" customBuiltin="1"/>
    <cellStyle name="Beräkning" xfId="20" builtinId="22" customBuiltin="1"/>
    <cellStyle name="Bra" xfId="21" builtinId="26" customBuiltin="1"/>
    <cellStyle name="Dålig" xfId="22" builtinId="27" customBuiltin="1"/>
    <cellStyle name="Färg1" xfId="23" builtinId="29" customBuiltin="1"/>
    <cellStyle name="Färg2" xfId="24" builtinId="33" customBuiltin="1"/>
    <cellStyle name="Färg3" xfId="25" builtinId="37" customBuiltin="1"/>
    <cellStyle name="Färg4" xfId="26" builtinId="41" customBuiltin="1"/>
    <cellStyle name="Färg5" xfId="27" builtinId="45" customBuiltin="1"/>
    <cellStyle name="Färg6" xfId="28" builtinId="49" customBuiltin="1"/>
    <cellStyle name="Förklarande text" xfId="29" builtinId="53" customBuiltin="1"/>
    <cellStyle name="Hyperlänk" xfId="30" builtinId="8"/>
    <cellStyle name="Indata" xfId="31" builtinId="20" customBuiltin="1"/>
    <cellStyle name="Kontrollcell" xfId="32" builtinId="23" customBuiltin="1"/>
    <cellStyle name="Länkad cell" xfId="33" builtinId="24" customBuiltin="1"/>
    <cellStyle name="Neutral" xfId="34" builtinId="28" customBuiltin="1"/>
    <cellStyle name="Normal" xfId="0" builtinId="0"/>
    <cellStyle name="Normal_Minserien0203-div3" xfId="35"/>
    <cellStyle name="Rubrik" xfId="36" builtinId="15" customBuiltin="1"/>
    <cellStyle name="Rubrik 1" xfId="37" builtinId="16" customBuiltin="1"/>
    <cellStyle name="Rubrik 2" xfId="38" builtinId="17" customBuiltin="1"/>
    <cellStyle name="Rubrik 3" xfId="39" builtinId="18" customBuiltin="1"/>
    <cellStyle name="Rubrik 4" xfId="40" builtinId="19" customBuiltin="1"/>
    <cellStyle name="Summa" xfId="41" builtinId="25" customBuiltin="1"/>
    <cellStyle name="Tusental" xfId="46" builtinId="3"/>
    <cellStyle name="Tusental (0)_Minserien0203-div3" xfId="42"/>
    <cellStyle name="Utdata" xfId="43" builtinId="21" customBuiltin="1"/>
    <cellStyle name="Valuta (0)_Minserien0203-div3" xfId="44"/>
    <cellStyle name="Varningstext" xfId="45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6666"/>
      <rgbColor rgb="00FFFFC0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A0E0E0"/>
      <rgbColor rgb="00FFFF99"/>
      <rgbColor rgb="00A6CAF0"/>
      <rgbColor rgb="00CC9CCC"/>
      <rgbColor rgb="00CC99FF"/>
      <rgbColor rgb="00FFCC99"/>
      <rgbColor rgb="003333CC"/>
      <rgbColor rgb="0033CCCC"/>
      <rgbColor rgb="009999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heka.pcm@procivitas.se" TargetMode="External"/><Relationship Id="rId13" Type="http://schemas.openxmlformats.org/officeDocument/2006/relationships/hyperlink" Target="mailto:kapmorell@gmail.com" TargetMode="External"/><Relationship Id="rId18" Type="http://schemas.openxmlformats.org/officeDocument/2006/relationships/hyperlink" Target="mailto:claes.jonsson@gmail.com" TargetMode="External"/><Relationship Id="rId26" Type="http://schemas.openxmlformats.org/officeDocument/2006/relationships/hyperlink" Target="mailto:chinamann55@gmail.com" TargetMode="External"/><Relationship Id="rId39" Type="http://schemas.openxmlformats.org/officeDocument/2006/relationships/printerSettings" Target="../printerSettings/printerSettings8.bin"/><Relationship Id="rId3" Type="http://schemas.openxmlformats.org/officeDocument/2006/relationships/hyperlink" Target="mailto:kjelluno@hotmail.com" TargetMode="External"/><Relationship Id="rId21" Type="http://schemas.openxmlformats.org/officeDocument/2006/relationships/hyperlink" Target="mailto:kjelluno@hotmail.com" TargetMode="External"/><Relationship Id="rId34" Type="http://schemas.openxmlformats.org/officeDocument/2006/relationships/hyperlink" Target="mailto:johannes.frimodig@live.se" TargetMode="External"/><Relationship Id="rId7" Type="http://schemas.openxmlformats.org/officeDocument/2006/relationships/hyperlink" Target="mailto:claes.jonsson@gmail.com" TargetMode="External"/><Relationship Id="rId12" Type="http://schemas.openxmlformats.org/officeDocument/2006/relationships/hyperlink" Target="mailto:stein.jorgensen@telia.com" TargetMode="External"/><Relationship Id="rId17" Type="http://schemas.openxmlformats.org/officeDocument/2006/relationships/hyperlink" Target="mailto:chinamann55@gmail.com" TargetMode="External"/><Relationship Id="rId25" Type="http://schemas.openxmlformats.org/officeDocument/2006/relationships/hyperlink" Target="mailto:heka.pcm@procivitas.se" TargetMode="External"/><Relationship Id="rId33" Type="http://schemas.openxmlformats.org/officeDocument/2006/relationships/hyperlink" Target="mailto:jan.bengtsson50@gmail.com" TargetMode="External"/><Relationship Id="rId38" Type="http://schemas.openxmlformats.org/officeDocument/2006/relationships/hyperlink" Target="mailto:raalann.j@gmail.com" TargetMode="External"/><Relationship Id="rId2" Type="http://schemas.openxmlformats.org/officeDocument/2006/relationships/hyperlink" Target="mailto:raalann.j@gmail.com" TargetMode="External"/><Relationship Id="rId16" Type="http://schemas.openxmlformats.org/officeDocument/2006/relationships/hyperlink" Target="mailto:raalann.j@gmail.com" TargetMode="External"/><Relationship Id="rId20" Type="http://schemas.openxmlformats.org/officeDocument/2006/relationships/hyperlink" Target="mailto:raalann.j@gmail.com" TargetMode="External"/><Relationship Id="rId29" Type="http://schemas.openxmlformats.org/officeDocument/2006/relationships/hyperlink" Target="mailto:jan.bengtsson50@gmail.com" TargetMode="External"/><Relationship Id="rId1" Type="http://schemas.openxmlformats.org/officeDocument/2006/relationships/hyperlink" Target="mailto:daniel.jogstad@hotmail.com" TargetMode="External"/><Relationship Id="rId6" Type="http://schemas.openxmlformats.org/officeDocument/2006/relationships/hyperlink" Target="mailto:jan64anders@gmail.com" TargetMode="External"/><Relationship Id="rId11" Type="http://schemas.openxmlformats.org/officeDocument/2006/relationships/hyperlink" Target="mailto:raalann.j@gmail.com" TargetMode="External"/><Relationship Id="rId24" Type="http://schemas.openxmlformats.org/officeDocument/2006/relationships/hyperlink" Target="mailto:jan64anders@gmail.com" TargetMode="External"/><Relationship Id="rId32" Type="http://schemas.openxmlformats.org/officeDocument/2006/relationships/hyperlink" Target="mailto:roland.thapper@gmail.com" TargetMode="External"/><Relationship Id="rId37" Type="http://schemas.openxmlformats.org/officeDocument/2006/relationships/hyperlink" Target="mailto:roland.thapper@gmail.com" TargetMode="External"/><Relationship Id="rId5" Type="http://schemas.openxmlformats.org/officeDocument/2006/relationships/hyperlink" Target="mailto:eric.nordin.hbg@hotmail.com" TargetMode="External"/><Relationship Id="rId15" Type="http://schemas.openxmlformats.org/officeDocument/2006/relationships/hyperlink" Target="mailto:eric.nordin.hbg@hotmail.com" TargetMode="External"/><Relationship Id="rId23" Type="http://schemas.openxmlformats.org/officeDocument/2006/relationships/hyperlink" Target="mailto:eric.nordin.hbg@hotmail.com" TargetMode="External"/><Relationship Id="rId28" Type="http://schemas.openxmlformats.org/officeDocument/2006/relationships/hyperlink" Target="mailto:kapmorell@gmail.com" TargetMode="External"/><Relationship Id="rId36" Type="http://schemas.openxmlformats.org/officeDocument/2006/relationships/hyperlink" Target="mailto:claes.jonsson@gmail.com" TargetMode="External"/><Relationship Id="rId10" Type="http://schemas.openxmlformats.org/officeDocument/2006/relationships/hyperlink" Target="mailto:eric.nordin.hbg@hotmail.com" TargetMode="External"/><Relationship Id="rId19" Type="http://schemas.openxmlformats.org/officeDocument/2006/relationships/hyperlink" Target="mailto:daniel.jogstad@hotmail.com" TargetMode="External"/><Relationship Id="rId31" Type="http://schemas.openxmlformats.org/officeDocument/2006/relationships/hyperlink" Target="mailto:claes.jonsson@gmail.com" TargetMode="External"/><Relationship Id="rId4" Type="http://schemas.openxmlformats.org/officeDocument/2006/relationships/hyperlink" Target="mailto:dirk.rudolph@nuclear.lu.se" TargetMode="External"/><Relationship Id="rId9" Type="http://schemas.openxmlformats.org/officeDocument/2006/relationships/hyperlink" Target="mailto:chinamann55@gmail.com" TargetMode="External"/><Relationship Id="rId14" Type="http://schemas.openxmlformats.org/officeDocument/2006/relationships/hyperlink" Target="mailto:daniel.jogstad@hotmail.com" TargetMode="External"/><Relationship Id="rId22" Type="http://schemas.openxmlformats.org/officeDocument/2006/relationships/hyperlink" Target="mailto:dirk.rudolph@nuclear.lu.se" TargetMode="External"/><Relationship Id="rId27" Type="http://schemas.openxmlformats.org/officeDocument/2006/relationships/hyperlink" Target="mailto:stein.jorgensen@telia.com" TargetMode="External"/><Relationship Id="rId30" Type="http://schemas.openxmlformats.org/officeDocument/2006/relationships/hyperlink" Target="mailto:johannes.frimodig@live.se" TargetMode="External"/><Relationship Id="rId35" Type="http://schemas.openxmlformats.org/officeDocument/2006/relationships/hyperlink" Target="mailto:kjell2@teli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workbookViewId="0">
      <selection activeCell="N7" sqref="N7"/>
    </sheetView>
  </sheetViews>
  <sheetFormatPr defaultColWidth="11.5703125" defaultRowHeight="12.75" x14ac:dyDescent="0.2"/>
  <cols>
    <col min="1" max="1" width="4.140625" customWidth="1"/>
    <col min="2" max="2" width="25.85546875" customWidth="1"/>
    <col min="3" max="3" width="1.5703125" customWidth="1"/>
    <col min="4" max="4" width="5.42578125" customWidth="1"/>
    <col min="5" max="6" width="1.5703125" customWidth="1"/>
    <col min="7" max="7" width="5.42578125" customWidth="1"/>
    <col min="8" max="9" width="1.5703125" customWidth="1"/>
    <col min="10" max="10" width="5.42578125" customWidth="1"/>
    <col min="11" max="11" width="1.5703125" customWidth="1"/>
    <col min="12" max="14" width="8.5703125" customWidth="1"/>
  </cols>
  <sheetData>
    <row r="1" spans="1:14" ht="21.2" customHeight="1" x14ac:dyDescent="0.2">
      <c r="A1" s="315" t="s">
        <v>0</v>
      </c>
      <c r="B1" s="315"/>
      <c r="C1" s="316" t="s">
        <v>1</v>
      </c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spans="1:14" ht="21.2" customHeight="1" x14ac:dyDescent="0.2">
      <c r="A2" s="317" t="s">
        <v>2</v>
      </c>
      <c r="B2" s="317"/>
      <c r="C2" s="318">
        <v>1</v>
      </c>
      <c r="D2" s="318"/>
      <c r="E2" s="318"/>
      <c r="F2" s="319">
        <v>2</v>
      </c>
      <c r="G2" s="319"/>
      <c r="H2" s="319"/>
      <c r="I2" s="320">
        <v>3</v>
      </c>
      <c r="J2" s="320"/>
      <c r="K2" s="320"/>
      <c r="L2" s="1" t="s">
        <v>3</v>
      </c>
      <c r="M2" s="2" t="s">
        <v>4</v>
      </c>
      <c r="N2" s="3"/>
    </row>
    <row r="3" spans="1:14" ht="14.1" customHeight="1" thickTop="1" thickBot="1" x14ac:dyDescent="0.25">
      <c r="A3" s="317"/>
      <c r="B3" s="317"/>
      <c r="C3" s="321" t="s">
        <v>5</v>
      </c>
      <c r="D3" s="321"/>
      <c r="E3" s="321"/>
      <c r="F3" s="321"/>
      <c r="G3" s="321"/>
      <c r="H3" s="321"/>
      <c r="I3" s="321"/>
      <c r="J3" s="321"/>
      <c r="K3" s="321"/>
      <c r="L3" s="4" t="s">
        <v>6</v>
      </c>
      <c r="M3" s="5" t="s">
        <v>6</v>
      </c>
      <c r="N3" s="6" t="s">
        <v>7</v>
      </c>
    </row>
    <row r="4" spans="1:14" ht="21.2" customHeight="1" thickTop="1" x14ac:dyDescent="0.25">
      <c r="A4" s="54">
        <v>1</v>
      </c>
      <c r="B4" s="7" t="s">
        <v>8</v>
      </c>
      <c r="C4" s="8"/>
      <c r="D4" s="9">
        <v>1</v>
      </c>
      <c r="E4" s="10">
        <v>4</v>
      </c>
      <c r="F4" s="11"/>
      <c r="G4" s="9">
        <v>1.5</v>
      </c>
      <c r="H4" s="10">
        <v>2</v>
      </c>
      <c r="I4" s="11">
        <v>3</v>
      </c>
      <c r="J4" s="9">
        <v>0</v>
      </c>
      <c r="K4" s="12"/>
      <c r="L4" s="13">
        <v>0</v>
      </c>
      <c r="M4" s="13">
        <f>D4+G4+J4</f>
        <v>2.5</v>
      </c>
      <c r="N4" s="14" t="s">
        <v>9</v>
      </c>
    </row>
    <row r="5" spans="1:14" ht="21.2" customHeight="1" x14ac:dyDescent="0.25">
      <c r="A5" s="15">
        <v>2</v>
      </c>
      <c r="B5" s="56" t="s">
        <v>10</v>
      </c>
      <c r="C5" s="16"/>
      <c r="D5" s="17">
        <v>0.5</v>
      </c>
      <c r="E5" s="18">
        <v>3</v>
      </c>
      <c r="F5" s="19">
        <v>1</v>
      </c>
      <c r="G5" s="17">
        <v>2.5</v>
      </c>
      <c r="H5" s="18"/>
      <c r="I5" s="19"/>
      <c r="J5" s="17">
        <v>1.5</v>
      </c>
      <c r="K5" s="20">
        <v>4</v>
      </c>
      <c r="L5" s="21">
        <v>2</v>
      </c>
      <c r="M5" s="21">
        <f>D5+G5+J5</f>
        <v>4.5</v>
      </c>
      <c r="N5" s="22" t="s">
        <v>9</v>
      </c>
    </row>
    <row r="6" spans="1:14" ht="21.2" customHeight="1" x14ac:dyDescent="0.25">
      <c r="A6" s="15">
        <v>3</v>
      </c>
      <c r="B6" s="56" t="s">
        <v>11</v>
      </c>
      <c r="C6" s="23">
        <v>2</v>
      </c>
      <c r="D6" s="24">
        <v>3.5</v>
      </c>
      <c r="E6" s="25"/>
      <c r="F6" s="26">
        <v>4</v>
      </c>
      <c r="G6" s="24">
        <v>4</v>
      </c>
      <c r="H6" s="25"/>
      <c r="I6" s="19"/>
      <c r="J6" s="24">
        <v>4</v>
      </c>
      <c r="K6" s="20">
        <v>1</v>
      </c>
      <c r="L6" s="27">
        <v>6</v>
      </c>
      <c r="M6" s="27">
        <f>D6+G6+J6</f>
        <v>11.5</v>
      </c>
      <c r="N6" s="28" t="s">
        <v>9</v>
      </c>
    </row>
    <row r="7" spans="1:14" ht="21.2" customHeight="1" thickBot="1" x14ac:dyDescent="0.3">
      <c r="A7" s="57">
        <v>4</v>
      </c>
      <c r="B7" s="58" t="s">
        <v>12</v>
      </c>
      <c r="C7" s="16">
        <v>1</v>
      </c>
      <c r="D7" s="17">
        <v>3</v>
      </c>
      <c r="E7" s="18"/>
      <c r="F7" s="19"/>
      <c r="G7" s="17">
        <v>0</v>
      </c>
      <c r="H7" s="18">
        <v>3</v>
      </c>
      <c r="I7" s="19">
        <v>2</v>
      </c>
      <c r="J7" s="17">
        <v>2.5</v>
      </c>
      <c r="K7" s="20"/>
      <c r="L7" s="21">
        <v>4</v>
      </c>
      <c r="M7" s="21">
        <f>D7+G7+J7</f>
        <v>5.5</v>
      </c>
      <c r="N7" s="22" t="s">
        <v>9</v>
      </c>
    </row>
    <row r="8" spans="1:14" ht="15.4" customHeight="1" thickTop="1" thickBot="1" x14ac:dyDescent="0.25">
      <c r="A8" s="29"/>
      <c r="B8" s="30"/>
      <c r="C8" s="31"/>
      <c r="D8" s="29"/>
      <c r="E8" s="31"/>
      <c r="F8" s="31"/>
      <c r="G8" s="29"/>
      <c r="H8" s="31"/>
      <c r="I8" s="31"/>
      <c r="J8" s="29"/>
      <c r="K8" s="31"/>
      <c r="L8" s="31"/>
      <c r="M8" s="29"/>
      <c r="N8" s="31"/>
    </row>
    <row r="9" spans="1:14" ht="21.2" customHeight="1" x14ac:dyDescent="0.2">
      <c r="A9" s="315" t="str">
        <f>A1</f>
        <v>Ungdomsserien 2016-17</v>
      </c>
      <c r="B9" s="315"/>
      <c r="C9" s="316" t="s">
        <v>1</v>
      </c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6"/>
    </row>
    <row r="10" spans="1:14" ht="21.2" customHeight="1" x14ac:dyDescent="0.2">
      <c r="A10" s="317" t="s">
        <v>13</v>
      </c>
      <c r="B10" s="317"/>
      <c r="C10" s="318">
        <v>1</v>
      </c>
      <c r="D10" s="318"/>
      <c r="E10" s="318"/>
      <c r="F10" s="319">
        <v>2</v>
      </c>
      <c r="G10" s="319"/>
      <c r="H10" s="319"/>
      <c r="I10" s="320">
        <v>3</v>
      </c>
      <c r="J10" s="320"/>
      <c r="K10" s="320"/>
      <c r="L10" s="1" t="s">
        <v>3</v>
      </c>
      <c r="M10" s="2" t="s">
        <v>4</v>
      </c>
      <c r="N10" s="3"/>
    </row>
    <row r="11" spans="1:14" ht="14.1" customHeight="1" thickTop="1" thickBot="1" x14ac:dyDescent="0.25">
      <c r="A11" s="317"/>
      <c r="B11" s="317"/>
      <c r="C11" s="321" t="str">
        <f>C3</f>
        <v>1-okt        15-okt     3-dec</v>
      </c>
      <c r="D11" s="321"/>
      <c r="E11" s="321"/>
      <c r="F11" s="321"/>
      <c r="G11" s="321"/>
      <c r="H11" s="321"/>
      <c r="I11" s="321"/>
      <c r="J11" s="321"/>
      <c r="K11" s="321"/>
      <c r="L11" s="4" t="s">
        <v>6</v>
      </c>
      <c r="M11" s="5" t="s">
        <v>6</v>
      </c>
      <c r="N11" s="6" t="s">
        <v>7</v>
      </c>
    </row>
    <row r="12" spans="1:14" ht="21.2" customHeight="1" thickTop="1" x14ac:dyDescent="0.25">
      <c r="A12" s="54">
        <v>1</v>
      </c>
      <c r="B12" s="7" t="s">
        <v>14</v>
      </c>
      <c r="C12" s="8"/>
      <c r="D12" s="9">
        <v>3</v>
      </c>
      <c r="E12" s="10">
        <v>4</v>
      </c>
      <c r="F12" s="11"/>
      <c r="G12" s="9">
        <v>1.5</v>
      </c>
      <c r="H12" s="10">
        <v>2</v>
      </c>
      <c r="I12" s="11">
        <v>3</v>
      </c>
      <c r="J12" s="9">
        <v>1.5</v>
      </c>
      <c r="K12" s="12"/>
      <c r="L12" s="13">
        <v>2</v>
      </c>
      <c r="M12" s="13">
        <f>D12+G12+J12</f>
        <v>6</v>
      </c>
      <c r="N12" s="14" t="s">
        <v>9</v>
      </c>
    </row>
    <row r="13" spans="1:14" ht="21.2" customHeight="1" x14ac:dyDescent="0.25">
      <c r="A13" s="15">
        <v>2</v>
      </c>
      <c r="B13" s="56" t="s">
        <v>15</v>
      </c>
      <c r="C13" s="16"/>
      <c r="D13" s="17">
        <v>4</v>
      </c>
      <c r="E13" s="18">
        <v>3</v>
      </c>
      <c r="F13" s="19">
        <v>1</v>
      </c>
      <c r="G13" s="17">
        <v>2.5</v>
      </c>
      <c r="H13" s="18"/>
      <c r="I13" s="19"/>
      <c r="J13" s="17">
        <v>4</v>
      </c>
      <c r="K13" s="20">
        <v>4</v>
      </c>
      <c r="L13" s="21">
        <v>6</v>
      </c>
      <c r="M13" s="21">
        <f>D13+G13+J13</f>
        <v>10.5</v>
      </c>
      <c r="N13" s="22" t="s">
        <v>9</v>
      </c>
    </row>
    <row r="14" spans="1:14" ht="21.2" customHeight="1" x14ac:dyDescent="0.25">
      <c r="A14" s="15">
        <v>3</v>
      </c>
      <c r="B14" s="56" t="s">
        <v>16</v>
      </c>
      <c r="C14" s="23">
        <v>2</v>
      </c>
      <c r="D14" s="24">
        <v>0</v>
      </c>
      <c r="E14" s="25"/>
      <c r="F14" s="26">
        <v>4</v>
      </c>
      <c r="G14" s="24">
        <v>2</v>
      </c>
      <c r="H14" s="25"/>
      <c r="I14" s="19"/>
      <c r="J14" s="24">
        <v>2.5</v>
      </c>
      <c r="K14" s="20">
        <v>1</v>
      </c>
      <c r="L14" s="27">
        <v>3</v>
      </c>
      <c r="M14" s="27">
        <f>D14+G14+J14</f>
        <v>4.5</v>
      </c>
      <c r="N14" s="28" t="s">
        <v>9</v>
      </c>
    </row>
    <row r="15" spans="1:14" ht="21.2" customHeight="1" thickBot="1" x14ac:dyDescent="0.3">
      <c r="A15" s="57">
        <v>4</v>
      </c>
      <c r="B15" s="58" t="s">
        <v>17</v>
      </c>
      <c r="C15" s="16">
        <v>1</v>
      </c>
      <c r="D15" s="17">
        <v>1</v>
      </c>
      <c r="E15" s="18"/>
      <c r="F15" s="19"/>
      <c r="G15" s="17">
        <v>2</v>
      </c>
      <c r="H15" s="18">
        <v>3</v>
      </c>
      <c r="I15" s="19">
        <v>2</v>
      </c>
      <c r="J15" s="17">
        <v>0</v>
      </c>
      <c r="K15" s="20"/>
      <c r="L15" s="21">
        <v>1</v>
      </c>
      <c r="M15" s="21">
        <f>D15+G15+J15</f>
        <v>3</v>
      </c>
      <c r="N15" s="22" t="s">
        <v>9</v>
      </c>
    </row>
    <row r="16" spans="1:14" ht="12.75" customHeight="1" thickTop="1" x14ac:dyDescent="0.2">
      <c r="B16" t="s">
        <v>18</v>
      </c>
    </row>
    <row r="17" spans="1:14" ht="12.75" customHeight="1" x14ac:dyDescent="0.2">
      <c r="B17" t="s">
        <v>19</v>
      </c>
    </row>
    <row r="18" spans="1:14" ht="12.75" customHeight="1" x14ac:dyDescent="0.2">
      <c r="B18" t="s">
        <v>20</v>
      </c>
    </row>
    <row r="19" spans="1:14" ht="12.75" customHeight="1" x14ac:dyDescent="0.2">
      <c r="B19" s="32" t="s">
        <v>21</v>
      </c>
    </row>
    <row r="20" spans="1:14" ht="12.75" customHeight="1" x14ac:dyDescent="0.2">
      <c r="B20" s="32"/>
    </row>
    <row r="21" spans="1:14" ht="12.75" customHeight="1" x14ac:dyDescent="0.2">
      <c r="B21" t="s">
        <v>22</v>
      </c>
    </row>
    <row r="22" spans="1:14" ht="12.75" customHeight="1" x14ac:dyDescent="0.2">
      <c r="B22" t="s">
        <v>23</v>
      </c>
    </row>
    <row r="23" spans="1:14" ht="12.75" customHeight="1" x14ac:dyDescent="0.2">
      <c r="B23" t="s">
        <v>20</v>
      </c>
    </row>
    <row r="24" spans="1:14" ht="12.75" customHeight="1" x14ac:dyDescent="0.2">
      <c r="B24" t="s">
        <v>24</v>
      </c>
    </row>
    <row r="25" spans="1:14" ht="12.75" customHeight="1" x14ac:dyDescent="0.2">
      <c r="A25" s="33" t="s">
        <v>25</v>
      </c>
      <c r="B25" s="34"/>
      <c r="C25" s="35"/>
      <c r="D25" s="36"/>
      <c r="E25" s="37"/>
      <c r="F25" s="35"/>
      <c r="G25" s="36"/>
      <c r="H25" s="37"/>
      <c r="I25" s="35"/>
      <c r="J25" s="36"/>
      <c r="K25" s="37"/>
      <c r="L25" s="35"/>
      <c r="M25" s="36"/>
      <c r="N25" s="37"/>
    </row>
    <row r="26" spans="1:14" ht="12.75" customHeight="1" x14ac:dyDescent="0.2">
      <c r="A26" s="38"/>
      <c r="B26" s="38" t="s">
        <v>26</v>
      </c>
      <c r="C26" s="38"/>
      <c r="D26" s="39" t="s">
        <v>9</v>
      </c>
      <c r="E26" s="38"/>
      <c r="F26" s="38"/>
      <c r="G26" s="38" t="s">
        <v>9</v>
      </c>
      <c r="H26" s="38"/>
      <c r="I26" s="38"/>
      <c r="J26" s="38"/>
      <c r="K26" s="38"/>
      <c r="L26" s="38"/>
      <c r="M26" s="38"/>
      <c r="N26" s="38"/>
    </row>
    <row r="27" spans="1:14" ht="12.75" customHeight="1" x14ac:dyDescent="0.2">
      <c r="A27" s="38"/>
      <c r="B27" s="38" t="s">
        <v>27</v>
      </c>
      <c r="C27" s="38"/>
      <c r="D27" s="40" t="s">
        <v>9</v>
      </c>
      <c r="E27" s="38"/>
      <c r="F27" s="38"/>
      <c r="G27" s="38" t="s">
        <v>9</v>
      </c>
      <c r="H27" s="38"/>
      <c r="I27" s="38"/>
      <c r="J27" s="38"/>
      <c r="K27" s="38"/>
      <c r="L27" s="38"/>
      <c r="M27" s="38"/>
      <c r="N27" s="38"/>
    </row>
    <row r="28" spans="1:14" ht="12.75" customHeight="1" x14ac:dyDescent="0.2">
      <c r="A28" s="41"/>
      <c r="B28" s="41" t="s">
        <v>28</v>
      </c>
      <c r="C28" s="41"/>
      <c r="D28" s="41" t="s">
        <v>9</v>
      </c>
      <c r="E28" s="41"/>
      <c r="F28" s="41"/>
      <c r="G28" s="42" t="s">
        <v>9</v>
      </c>
      <c r="H28" s="41"/>
      <c r="I28" s="41"/>
      <c r="J28" s="41"/>
      <c r="K28" s="41"/>
      <c r="L28" s="41"/>
      <c r="M28" s="41"/>
      <c r="N28" s="41"/>
    </row>
    <row r="29" spans="1:14" ht="12.75" customHeight="1" x14ac:dyDescent="0.2">
      <c r="A29" s="41"/>
      <c r="B29" s="41" t="s">
        <v>29</v>
      </c>
      <c r="C29" s="41"/>
      <c r="D29" s="41" t="s">
        <v>9</v>
      </c>
      <c r="E29" s="41"/>
      <c r="F29" s="41"/>
      <c r="G29" s="42" t="s">
        <v>9</v>
      </c>
      <c r="H29" s="41"/>
      <c r="I29" s="41"/>
      <c r="J29" s="41"/>
      <c r="K29" s="41"/>
      <c r="L29" s="41"/>
      <c r="M29" s="41"/>
      <c r="N29" s="41"/>
    </row>
    <row r="30" spans="1:14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</row>
    <row r="31" spans="1:14" ht="12.75" customHeight="1" x14ac:dyDescent="0.2">
      <c r="A31" s="33" t="s">
        <v>30</v>
      </c>
      <c r="B31" s="43"/>
      <c r="C31" s="44"/>
      <c r="D31" s="45"/>
      <c r="E31" s="46"/>
      <c r="F31" s="44"/>
      <c r="G31" s="45"/>
      <c r="H31" s="46"/>
      <c r="I31" s="44"/>
      <c r="J31" s="45"/>
      <c r="K31" s="46"/>
      <c r="L31" s="44"/>
      <c r="M31" s="45"/>
      <c r="N31" s="46"/>
    </row>
    <row r="32" spans="1:14" ht="12.75" customHeight="1" x14ac:dyDescent="0.2">
      <c r="A32" s="38"/>
      <c r="B32" s="38" t="s">
        <v>31</v>
      </c>
      <c r="C32" s="38"/>
      <c r="D32" s="39" t="s">
        <v>9</v>
      </c>
      <c r="E32" s="38"/>
      <c r="F32" s="38"/>
      <c r="G32" s="38" t="s">
        <v>9</v>
      </c>
      <c r="H32" s="38"/>
      <c r="I32" s="38"/>
      <c r="J32" s="38"/>
      <c r="K32" s="38"/>
      <c r="L32" s="38"/>
      <c r="M32" s="38"/>
      <c r="N32" s="38"/>
    </row>
    <row r="33" spans="1:14" ht="12.75" customHeight="1" x14ac:dyDescent="0.2">
      <c r="A33" s="38"/>
      <c r="B33" s="38" t="s">
        <v>32</v>
      </c>
      <c r="C33" s="38"/>
      <c r="D33" s="40" t="s">
        <v>9</v>
      </c>
      <c r="E33" s="38"/>
      <c r="F33" s="38"/>
      <c r="G33" s="38" t="s">
        <v>9</v>
      </c>
      <c r="H33" s="38"/>
      <c r="I33" s="38"/>
      <c r="J33" s="38"/>
      <c r="K33" s="38"/>
      <c r="L33" s="38"/>
      <c r="M33" s="38"/>
      <c r="N33" s="38"/>
    </row>
    <row r="34" spans="1:14" ht="12.75" customHeight="1" x14ac:dyDescent="0.2">
      <c r="A34" s="47"/>
      <c r="B34" s="38" t="s">
        <v>33</v>
      </c>
      <c r="C34" s="47"/>
      <c r="D34" s="41" t="s">
        <v>9</v>
      </c>
      <c r="E34" s="41"/>
      <c r="F34" s="41"/>
      <c r="G34" s="42" t="s">
        <v>9</v>
      </c>
      <c r="H34" s="47"/>
      <c r="I34" s="47"/>
      <c r="J34" s="47"/>
      <c r="K34" s="47"/>
      <c r="L34" s="47"/>
      <c r="M34" s="47"/>
      <c r="N34" s="47"/>
    </row>
    <row r="35" spans="1:14" ht="12.75" customHeight="1" x14ac:dyDescent="0.2">
      <c r="A35" s="47"/>
      <c r="B35" s="38" t="s">
        <v>34</v>
      </c>
      <c r="C35" s="47"/>
      <c r="D35" s="41" t="s">
        <v>9</v>
      </c>
      <c r="E35" s="41"/>
      <c r="F35" s="41"/>
      <c r="G35" s="42" t="s">
        <v>9</v>
      </c>
      <c r="H35" s="47"/>
      <c r="I35" s="47"/>
      <c r="J35" s="47"/>
      <c r="K35" s="47"/>
      <c r="L35" s="47"/>
      <c r="M35" s="47"/>
      <c r="N35" s="47"/>
    </row>
    <row r="36" spans="1:14" ht="12.75" customHeight="1" x14ac:dyDescent="0.2">
      <c r="A36" s="47"/>
      <c r="B36" s="38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</row>
    <row r="37" spans="1:14" ht="12.75" customHeight="1" x14ac:dyDescent="0.2">
      <c r="A37" s="33" t="s">
        <v>35</v>
      </c>
      <c r="B37" s="38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</row>
    <row r="38" spans="1:14" ht="12.75" customHeight="1" x14ac:dyDescent="0.2">
      <c r="A38" s="47"/>
      <c r="B38" s="38" t="s">
        <v>36</v>
      </c>
      <c r="C38" s="47"/>
      <c r="D38" s="41" t="s">
        <v>9</v>
      </c>
      <c r="E38" s="41"/>
      <c r="F38" s="41"/>
      <c r="G38" s="42" t="s">
        <v>9</v>
      </c>
      <c r="H38" s="47"/>
      <c r="I38" s="47"/>
      <c r="J38" s="47"/>
      <c r="K38" s="47"/>
      <c r="L38" s="47"/>
      <c r="M38" s="47"/>
      <c r="N38" s="47"/>
    </row>
    <row r="39" spans="1:14" ht="12.75" customHeight="1" x14ac:dyDescent="0.2">
      <c r="A39" s="47"/>
      <c r="B39" s="38" t="s">
        <v>37</v>
      </c>
      <c r="C39" s="47"/>
      <c r="D39" s="40" t="s">
        <v>9</v>
      </c>
      <c r="E39" s="38"/>
      <c r="F39" s="38"/>
      <c r="G39" s="38" t="s">
        <v>9</v>
      </c>
      <c r="H39" s="47"/>
      <c r="I39" s="47"/>
      <c r="J39" s="47"/>
      <c r="K39" s="47"/>
      <c r="L39" s="47"/>
      <c r="M39" s="47"/>
      <c r="N39" s="47"/>
    </row>
    <row r="40" spans="1:14" ht="12.75" customHeight="1" x14ac:dyDescent="0.2">
      <c r="A40" s="47"/>
      <c r="B40" s="38" t="s">
        <v>38</v>
      </c>
      <c r="C40" s="47"/>
      <c r="D40" s="41" t="s">
        <v>9</v>
      </c>
      <c r="E40" s="41"/>
      <c r="F40" s="41"/>
      <c r="G40" s="42" t="s">
        <v>9</v>
      </c>
      <c r="H40" s="47"/>
      <c r="I40" s="47"/>
      <c r="J40" s="47"/>
      <c r="K40" s="47"/>
      <c r="L40" s="47"/>
      <c r="M40" s="47"/>
      <c r="N40" s="47"/>
    </row>
    <row r="41" spans="1:14" ht="12.75" customHeight="1" x14ac:dyDescent="0.2">
      <c r="A41" s="47"/>
      <c r="B41" s="38" t="s">
        <v>39</v>
      </c>
      <c r="C41" s="47"/>
      <c r="D41" s="40" t="s">
        <v>9</v>
      </c>
      <c r="E41" s="38"/>
      <c r="F41" s="38"/>
      <c r="G41" s="38" t="s">
        <v>9</v>
      </c>
      <c r="H41" s="47"/>
      <c r="I41" s="47"/>
      <c r="J41" s="47"/>
      <c r="K41" s="47"/>
      <c r="L41" s="47"/>
      <c r="M41" s="47"/>
      <c r="N41" s="47"/>
    </row>
    <row r="42" spans="1:14" ht="12.75" customHeight="1" x14ac:dyDescent="0.2">
      <c r="B42" s="48" t="s">
        <v>40</v>
      </c>
      <c r="C42" s="31"/>
      <c r="D42" s="29"/>
    </row>
    <row r="43" spans="1:14" ht="12.75" customHeight="1" x14ac:dyDescent="0.2">
      <c r="A43" s="49"/>
      <c r="B43" s="50" t="s">
        <v>41</v>
      </c>
      <c r="C43" s="31"/>
      <c r="D43" s="29"/>
    </row>
    <row r="44" spans="1:14" ht="12.75" customHeight="1" x14ac:dyDescent="0.2">
      <c r="A44" s="51" t="s">
        <v>42</v>
      </c>
      <c r="B44" s="52"/>
      <c r="C44" s="31"/>
      <c r="D44" s="30"/>
    </row>
    <row r="45" spans="1:14" ht="12.75" customHeight="1" x14ac:dyDescent="0.2">
      <c r="A45" s="52"/>
      <c r="B45" s="52" t="s">
        <v>43</v>
      </c>
      <c r="C45" s="31"/>
      <c r="D45" s="30"/>
    </row>
  </sheetData>
  <mergeCells count="14">
    <mergeCell ref="A9:B9"/>
    <mergeCell ref="C9:N9"/>
    <mergeCell ref="A10:B11"/>
    <mergeCell ref="C10:E10"/>
    <mergeCell ref="F10:H10"/>
    <mergeCell ref="I10:K10"/>
    <mergeCell ref="C11:K11"/>
    <mergeCell ref="A1:B1"/>
    <mergeCell ref="C1:N1"/>
    <mergeCell ref="A2:B3"/>
    <mergeCell ref="C2:E2"/>
    <mergeCell ref="F2:H2"/>
    <mergeCell ref="I2:K2"/>
    <mergeCell ref="C3:K3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view="pageBreakPreview" workbookViewId="0">
      <selection activeCell="B8" sqref="B8"/>
    </sheetView>
  </sheetViews>
  <sheetFormatPr defaultColWidth="11.5703125" defaultRowHeight="12.75" x14ac:dyDescent="0.2"/>
  <cols>
    <col min="1" max="1" width="4.140625" customWidth="1"/>
    <col min="2" max="2" width="30.42578125" customWidth="1"/>
    <col min="3" max="3" width="1.5703125" customWidth="1"/>
    <col min="4" max="4" width="5.42578125" customWidth="1"/>
    <col min="5" max="6" width="1.5703125" customWidth="1"/>
    <col min="7" max="7" width="5.42578125" customWidth="1"/>
    <col min="8" max="9" width="1.5703125" customWidth="1"/>
    <col min="10" max="10" width="5.42578125" customWidth="1"/>
    <col min="11" max="11" width="1.5703125" customWidth="1"/>
    <col min="12" max="14" width="8.5703125" customWidth="1"/>
  </cols>
  <sheetData>
    <row r="1" spans="1:14" ht="21.2" customHeight="1" x14ac:dyDescent="0.2">
      <c r="A1" s="315" t="s">
        <v>0</v>
      </c>
      <c r="B1" s="315"/>
      <c r="C1" s="316" t="s">
        <v>1</v>
      </c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spans="1:14" ht="21.2" customHeight="1" x14ac:dyDescent="0.2">
      <c r="A2" s="317" t="s">
        <v>44</v>
      </c>
      <c r="B2" s="317"/>
      <c r="C2" s="322">
        <v>0</v>
      </c>
      <c r="D2" s="322"/>
      <c r="E2" s="322"/>
      <c r="F2" s="323">
        <v>4</v>
      </c>
      <c r="G2" s="323"/>
      <c r="H2" s="323"/>
      <c r="I2" s="324">
        <v>5</v>
      </c>
      <c r="J2" s="324"/>
      <c r="K2" s="324"/>
      <c r="L2" s="1" t="s">
        <v>3</v>
      </c>
      <c r="M2" s="2" t="s">
        <v>4</v>
      </c>
      <c r="N2" s="3"/>
    </row>
    <row r="3" spans="1:14" ht="15" thickTop="1" thickBot="1" x14ac:dyDescent="0.25">
      <c r="A3" s="317"/>
      <c r="B3" s="317"/>
      <c r="C3" s="325" t="s">
        <v>45</v>
      </c>
      <c r="D3" s="325"/>
      <c r="E3" s="325"/>
      <c r="F3" s="326">
        <v>42763</v>
      </c>
      <c r="G3" s="326"/>
      <c r="H3" s="326"/>
      <c r="I3" s="327">
        <v>42805</v>
      </c>
      <c r="J3" s="327"/>
      <c r="K3" s="327"/>
      <c r="L3" s="53" t="s">
        <v>6</v>
      </c>
      <c r="M3" s="5" t="s">
        <v>6</v>
      </c>
      <c r="N3" s="6" t="s">
        <v>7</v>
      </c>
    </row>
    <row r="4" spans="1:14" ht="21.2" customHeight="1" thickTop="1" x14ac:dyDescent="0.25">
      <c r="A4" s="410">
        <v>1</v>
      </c>
      <c r="B4" s="411" t="s">
        <v>15</v>
      </c>
      <c r="C4" s="212"/>
      <c r="D4" s="213">
        <v>4</v>
      </c>
      <c r="E4" s="55">
        <v>3</v>
      </c>
      <c r="F4" s="231">
        <v>4</v>
      </c>
      <c r="G4" s="232">
        <v>3</v>
      </c>
      <c r="H4" s="230"/>
      <c r="I4" s="231"/>
      <c r="J4" s="232">
        <v>1</v>
      </c>
      <c r="K4" s="233">
        <v>2</v>
      </c>
      <c r="L4" s="13">
        <v>4</v>
      </c>
      <c r="M4" s="220">
        <f>D4+G4+J4</f>
        <v>8</v>
      </c>
      <c r="N4" s="405">
        <v>2</v>
      </c>
    </row>
    <row r="5" spans="1:14" ht="21.2" customHeight="1" x14ac:dyDescent="0.25">
      <c r="A5" s="412">
        <v>2</v>
      </c>
      <c r="B5" s="414" t="s">
        <v>11</v>
      </c>
      <c r="C5" s="211">
        <v>4</v>
      </c>
      <c r="D5" s="214">
        <v>4</v>
      </c>
      <c r="E5" s="18"/>
      <c r="F5" s="225"/>
      <c r="G5" s="223">
        <v>3</v>
      </c>
      <c r="H5" s="224">
        <v>2</v>
      </c>
      <c r="I5" s="225">
        <v>1</v>
      </c>
      <c r="J5" s="223">
        <v>3</v>
      </c>
      <c r="K5" s="226" t="s">
        <v>9</v>
      </c>
      <c r="L5" s="21">
        <v>6</v>
      </c>
      <c r="M5" s="227">
        <f>D5+G5+J5</f>
        <v>10</v>
      </c>
      <c r="N5" s="415">
        <v>1</v>
      </c>
    </row>
    <row r="6" spans="1:14" ht="21.2" customHeight="1" x14ac:dyDescent="0.25">
      <c r="A6" s="412">
        <v>3</v>
      </c>
      <c r="B6" s="413" t="s">
        <v>16</v>
      </c>
      <c r="C6" s="211">
        <v>1</v>
      </c>
      <c r="D6" s="214">
        <v>0</v>
      </c>
      <c r="E6" s="18"/>
      <c r="F6" s="225">
        <v>3</v>
      </c>
      <c r="G6" s="223">
        <v>1</v>
      </c>
      <c r="H6" s="224"/>
      <c r="I6" s="225" t="s">
        <v>9</v>
      </c>
      <c r="J6" s="223">
        <v>3</v>
      </c>
      <c r="K6" s="226">
        <v>3</v>
      </c>
      <c r="L6" s="21">
        <v>2</v>
      </c>
      <c r="M6" s="228">
        <f>D6+G6+J6</f>
        <v>4</v>
      </c>
      <c r="N6" s="406">
        <v>3</v>
      </c>
    </row>
    <row r="7" spans="1:14" ht="21.2" customHeight="1" thickBot="1" x14ac:dyDescent="0.3">
      <c r="A7" s="215">
        <v>4</v>
      </c>
      <c r="B7" s="216" t="s">
        <v>12</v>
      </c>
      <c r="C7" s="217"/>
      <c r="D7" s="218">
        <v>0</v>
      </c>
      <c r="E7" s="59">
        <v>2</v>
      </c>
      <c r="F7" s="241"/>
      <c r="G7" s="242">
        <v>1</v>
      </c>
      <c r="H7" s="240">
        <v>1</v>
      </c>
      <c r="I7" s="241">
        <v>4</v>
      </c>
      <c r="J7" s="242">
        <v>1</v>
      </c>
      <c r="K7" s="243"/>
      <c r="L7" s="63">
        <v>0</v>
      </c>
      <c r="M7" s="227">
        <f>D7+G7+J7</f>
        <v>2</v>
      </c>
      <c r="N7" s="64">
        <v>4</v>
      </c>
    </row>
    <row r="8" spans="1:14" ht="13.5" thickTop="1" x14ac:dyDescent="0.2">
      <c r="A8" s="29"/>
      <c r="B8" s="30"/>
      <c r="C8" s="31"/>
      <c r="D8" s="29"/>
      <c r="E8" s="31"/>
      <c r="F8" s="31"/>
      <c r="G8" s="29"/>
      <c r="H8" s="31"/>
      <c r="I8" s="31"/>
      <c r="J8" s="29"/>
      <c r="K8" s="31"/>
      <c r="L8" s="31"/>
      <c r="M8" s="29"/>
      <c r="N8" s="31"/>
    </row>
    <row r="9" spans="1:14" ht="15.75" thickBot="1" x14ac:dyDescent="0.25">
      <c r="A9" s="48"/>
      <c r="B9" s="49"/>
      <c r="C9" s="31"/>
      <c r="D9" s="29"/>
      <c r="E9" s="31"/>
      <c r="F9" s="31"/>
      <c r="G9" s="29"/>
      <c r="H9" s="31"/>
      <c r="I9" s="31"/>
      <c r="J9" s="29"/>
      <c r="K9" s="31"/>
      <c r="L9" s="31"/>
      <c r="M9" s="29"/>
      <c r="N9" s="31"/>
    </row>
    <row r="10" spans="1:14" ht="21.2" customHeight="1" x14ac:dyDescent="0.2">
      <c r="A10" s="315" t="str">
        <f>A1</f>
        <v>Ungdomsserien 2016-17</v>
      </c>
      <c r="B10" s="315"/>
      <c r="C10" s="316" t="s">
        <v>1</v>
      </c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</row>
    <row r="11" spans="1:14" ht="21.2" customHeight="1" x14ac:dyDescent="0.2">
      <c r="A11" s="317" t="s">
        <v>46</v>
      </c>
      <c r="B11" s="317"/>
      <c r="C11" s="318">
        <v>0</v>
      </c>
      <c r="D11" s="318"/>
      <c r="E11" s="318"/>
      <c r="F11" s="319">
        <v>4</v>
      </c>
      <c r="G11" s="319"/>
      <c r="H11" s="319"/>
      <c r="I11" s="320">
        <v>5</v>
      </c>
      <c r="J11" s="320"/>
      <c r="K11" s="320"/>
      <c r="L11" s="1" t="s">
        <v>3</v>
      </c>
      <c r="M11" s="2" t="s">
        <v>4</v>
      </c>
      <c r="N11" s="3"/>
    </row>
    <row r="12" spans="1:14" ht="15" thickTop="1" thickBot="1" x14ac:dyDescent="0.25">
      <c r="A12" s="317"/>
      <c r="B12" s="317"/>
      <c r="C12" s="325" t="s">
        <v>45</v>
      </c>
      <c r="D12" s="325"/>
      <c r="E12" s="325"/>
      <c r="F12" s="326">
        <v>42763</v>
      </c>
      <c r="G12" s="326"/>
      <c r="H12" s="326"/>
      <c r="I12" s="327">
        <v>42805</v>
      </c>
      <c r="J12" s="327"/>
      <c r="K12" s="327"/>
      <c r="L12" s="4" t="s">
        <v>6</v>
      </c>
      <c r="M12" s="5" t="s">
        <v>6</v>
      </c>
      <c r="N12" s="6" t="s">
        <v>7</v>
      </c>
    </row>
    <row r="13" spans="1:14" ht="21.2" customHeight="1" thickTop="1" x14ac:dyDescent="0.25">
      <c r="A13" s="229">
        <v>1</v>
      </c>
      <c r="B13" s="244" t="s">
        <v>14</v>
      </c>
      <c r="C13" s="219"/>
      <c r="D13" s="245">
        <v>3</v>
      </c>
      <c r="E13" s="10">
        <v>4</v>
      </c>
      <c r="F13" s="11"/>
      <c r="G13" s="9">
        <v>3.5</v>
      </c>
      <c r="H13" s="10">
        <v>2</v>
      </c>
      <c r="I13" s="11">
        <v>3</v>
      </c>
      <c r="J13" s="9">
        <v>4</v>
      </c>
      <c r="K13" s="12"/>
      <c r="L13" s="13">
        <v>6</v>
      </c>
      <c r="M13" s="220">
        <f>D13+G13+J13</f>
        <v>10.5</v>
      </c>
      <c r="N13" s="407">
        <v>5</v>
      </c>
    </row>
    <row r="14" spans="1:14" ht="21.2" customHeight="1" x14ac:dyDescent="0.25">
      <c r="A14" s="221">
        <v>2</v>
      </c>
      <c r="B14" s="234" t="s">
        <v>10</v>
      </c>
      <c r="C14" s="222">
        <v>3</v>
      </c>
      <c r="D14" s="235">
        <v>2.5</v>
      </c>
      <c r="E14" s="18">
        <v>3</v>
      </c>
      <c r="F14" s="19">
        <v>1</v>
      </c>
      <c r="G14" s="17">
        <v>0.5</v>
      </c>
      <c r="H14" s="18"/>
      <c r="I14" s="19" t="s">
        <v>9</v>
      </c>
      <c r="J14" s="17">
        <v>1.5</v>
      </c>
      <c r="K14" s="20">
        <v>4</v>
      </c>
      <c r="L14" s="21">
        <v>2</v>
      </c>
      <c r="M14" s="227">
        <f>D14+G14+J14</f>
        <v>4.5</v>
      </c>
      <c r="N14" s="408">
        <v>7</v>
      </c>
    </row>
    <row r="15" spans="1:14" ht="21.2" customHeight="1" x14ac:dyDescent="0.25">
      <c r="A15" s="221">
        <v>3</v>
      </c>
      <c r="B15" s="234" t="s">
        <v>8</v>
      </c>
      <c r="C15" s="222" t="s">
        <v>9</v>
      </c>
      <c r="D15" s="235">
        <v>1.5</v>
      </c>
      <c r="E15" s="18"/>
      <c r="F15" s="19">
        <v>4</v>
      </c>
      <c r="G15" s="17">
        <v>0</v>
      </c>
      <c r="H15" s="18"/>
      <c r="I15" s="19"/>
      <c r="J15" s="17">
        <v>0</v>
      </c>
      <c r="K15" s="20">
        <v>1</v>
      </c>
      <c r="L15" s="21">
        <v>0</v>
      </c>
      <c r="M15" s="228">
        <f>D15+G15+J15</f>
        <v>1.5</v>
      </c>
      <c r="N15" s="408">
        <v>8</v>
      </c>
    </row>
    <row r="16" spans="1:14" ht="21.2" customHeight="1" thickBot="1" x14ac:dyDescent="0.3">
      <c r="A16" s="236">
        <v>4</v>
      </c>
      <c r="B16" s="237" t="s">
        <v>17</v>
      </c>
      <c r="C16" s="238">
        <v>1</v>
      </c>
      <c r="D16" s="239">
        <v>1</v>
      </c>
      <c r="E16" s="59"/>
      <c r="F16" s="60"/>
      <c r="G16" s="61">
        <v>4</v>
      </c>
      <c r="H16" s="59">
        <v>3</v>
      </c>
      <c r="I16" s="60">
        <v>2</v>
      </c>
      <c r="J16" s="61">
        <v>2.5</v>
      </c>
      <c r="K16" s="62" t="s">
        <v>9</v>
      </c>
      <c r="L16" s="63">
        <v>4</v>
      </c>
      <c r="M16" s="227">
        <f>D16+G16+J16</f>
        <v>7.5</v>
      </c>
      <c r="N16" s="409">
        <v>6</v>
      </c>
    </row>
    <row r="17" spans="1:16" ht="13.5" thickTop="1" x14ac:dyDescent="0.2"/>
    <row r="18" spans="1:16" ht="15" x14ac:dyDescent="0.2">
      <c r="A18" s="48" t="s">
        <v>40</v>
      </c>
      <c r="B18" s="49"/>
      <c r="C18" s="31"/>
      <c r="D18" s="29"/>
    </row>
    <row r="19" spans="1:16" x14ac:dyDescent="0.2">
      <c r="A19" s="49"/>
      <c r="B19" s="50" t="s">
        <v>41</v>
      </c>
      <c r="C19" s="31"/>
      <c r="D19" s="29"/>
    </row>
    <row r="20" spans="1:16" ht="15" x14ac:dyDescent="0.2">
      <c r="A20" s="51" t="s">
        <v>42</v>
      </c>
      <c r="B20" s="52"/>
      <c r="C20" s="31"/>
      <c r="D20" s="30"/>
    </row>
    <row r="21" spans="1:16" x14ac:dyDescent="0.2">
      <c r="A21" s="52"/>
      <c r="B21" s="52" t="s">
        <v>43</v>
      </c>
      <c r="C21" s="31"/>
      <c r="D21" s="30"/>
    </row>
    <row r="23" spans="1:16" ht="18.75" x14ac:dyDescent="0.2">
      <c r="A23" s="33" t="s">
        <v>47</v>
      </c>
      <c r="B23" s="34"/>
    </row>
    <row r="24" spans="1:16" x14ac:dyDescent="0.2">
      <c r="A24" s="38" t="s">
        <v>9</v>
      </c>
      <c r="B24" s="38"/>
      <c r="C24" s="38"/>
      <c r="D24" s="65"/>
      <c r="E24" s="38"/>
      <c r="F24" s="38"/>
      <c r="G24" s="38"/>
    </row>
    <row r="25" spans="1:16" ht="15.75" x14ac:dyDescent="0.2">
      <c r="A25" s="38" t="s">
        <v>9</v>
      </c>
      <c r="B25" s="38"/>
      <c r="C25" s="38"/>
      <c r="D25" s="65"/>
      <c r="E25" s="47"/>
      <c r="F25" s="47"/>
      <c r="G25" s="66"/>
    </row>
    <row r="26" spans="1:16" ht="5.65" customHeight="1" x14ac:dyDescent="0.2">
      <c r="A26" s="41"/>
      <c r="B26" s="41"/>
      <c r="C26" s="41"/>
      <c r="D26" s="67"/>
      <c r="E26" s="38"/>
      <c r="F26" s="38"/>
      <c r="G26" s="38"/>
    </row>
    <row r="27" spans="1:16" x14ac:dyDescent="0.2">
      <c r="A27" s="41" t="s">
        <v>9</v>
      </c>
      <c r="B27" s="38"/>
      <c r="C27" s="38"/>
      <c r="D27" s="65"/>
      <c r="E27" s="40"/>
      <c r="F27" s="40"/>
      <c r="G27" s="38"/>
    </row>
    <row r="28" spans="1:16" x14ac:dyDescent="0.2">
      <c r="A28" s="41" t="s">
        <v>9</v>
      </c>
      <c r="B28" s="38"/>
      <c r="C28" s="38"/>
      <c r="D28" s="65"/>
      <c r="E28" s="38"/>
      <c r="F28" s="38"/>
      <c r="G28" s="38"/>
    </row>
    <row r="29" spans="1:16" x14ac:dyDescent="0.2">
      <c r="A29" s="41"/>
      <c r="B29" s="38"/>
      <c r="C29" s="38"/>
      <c r="D29" s="39"/>
      <c r="E29" s="38"/>
      <c r="F29" s="38"/>
      <c r="G29" s="38"/>
    </row>
    <row r="30" spans="1:16" ht="18.75" x14ac:dyDescent="0.2">
      <c r="A30" s="33" t="s">
        <v>48</v>
      </c>
      <c r="B30" s="34"/>
    </row>
    <row r="31" spans="1:16" x14ac:dyDescent="0.2">
      <c r="A31" s="38" t="s">
        <v>9</v>
      </c>
      <c r="B31" s="38"/>
      <c r="C31" s="38"/>
      <c r="D31" s="65"/>
      <c r="E31" s="38"/>
      <c r="F31" s="38"/>
      <c r="H31" s="38"/>
    </row>
    <row r="32" spans="1:16" ht="15" x14ac:dyDescent="0.2">
      <c r="A32" s="38" t="s">
        <v>9</v>
      </c>
      <c r="B32" s="38"/>
      <c r="C32" s="38"/>
      <c r="D32" s="65"/>
      <c r="E32" s="38"/>
      <c r="F32" s="38"/>
      <c r="H32" s="38"/>
      <c r="I32" s="35"/>
      <c r="J32" s="36"/>
      <c r="K32" s="37"/>
      <c r="L32" s="35"/>
      <c r="M32" s="36"/>
      <c r="N32" s="37"/>
      <c r="O32" s="35"/>
      <c r="P32" s="36"/>
    </row>
    <row r="33" spans="1:16" ht="5.65" customHeight="1" x14ac:dyDescent="0.2">
      <c r="A33" s="41"/>
      <c r="B33" s="41"/>
      <c r="C33" s="41"/>
      <c r="D33" s="67"/>
      <c r="E33" s="41"/>
      <c r="F33" s="41"/>
      <c r="H33" s="41"/>
      <c r="I33" s="38"/>
      <c r="J33" s="38"/>
      <c r="K33" s="38"/>
      <c r="L33" s="38"/>
      <c r="M33" s="38"/>
      <c r="N33" s="38"/>
      <c r="O33" s="38"/>
      <c r="P33" s="38"/>
    </row>
    <row r="34" spans="1:16" x14ac:dyDescent="0.2">
      <c r="A34" s="41" t="s">
        <v>9</v>
      </c>
      <c r="B34" s="38"/>
      <c r="C34" s="38"/>
      <c r="D34" s="65"/>
      <c r="E34" s="38"/>
      <c r="F34" s="38"/>
      <c r="H34" s="38"/>
      <c r="I34" s="38"/>
      <c r="J34" s="38"/>
      <c r="K34" s="38"/>
      <c r="L34" s="38"/>
      <c r="M34" s="38"/>
      <c r="N34" s="38"/>
      <c r="O34" s="38"/>
      <c r="P34" s="38"/>
    </row>
    <row r="35" spans="1:16" x14ac:dyDescent="0.2">
      <c r="A35" s="41" t="s">
        <v>9</v>
      </c>
      <c r="B35" s="38"/>
      <c r="C35" s="38"/>
      <c r="D35" s="65"/>
      <c r="E35" s="38"/>
      <c r="F35" s="38"/>
      <c r="H35" s="38"/>
      <c r="I35" s="41"/>
      <c r="J35" s="41"/>
      <c r="K35" s="41"/>
      <c r="L35" s="41"/>
      <c r="M35" s="41"/>
      <c r="N35" s="41"/>
      <c r="O35" s="41"/>
      <c r="P35" s="41"/>
    </row>
    <row r="36" spans="1:16" x14ac:dyDescent="0.2">
      <c r="A36" s="41"/>
      <c r="B36" s="41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</row>
    <row r="37" spans="1:16" x14ac:dyDescent="0.2">
      <c r="A37" s="41"/>
      <c r="B37" s="41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</row>
    <row r="38" spans="1:16" ht="18.75" x14ac:dyDescent="0.3">
      <c r="A38" s="69"/>
      <c r="B38" s="43"/>
      <c r="C38" s="44"/>
      <c r="D38" s="45"/>
      <c r="E38" s="46"/>
      <c r="F38" s="44"/>
      <c r="G38" s="45"/>
      <c r="H38" s="46"/>
      <c r="I38" s="44"/>
      <c r="J38" s="45"/>
      <c r="K38" s="46"/>
      <c r="L38" s="44"/>
      <c r="M38" s="45"/>
      <c r="N38" s="46"/>
      <c r="O38" s="44"/>
      <c r="P38" s="45"/>
    </row>
    <row r="39" spans="1:16" x14ac:dyDescent="0.2">
      <c r="A39" s="38"/>
      <c r="B39" s="38"/>
      <c r="C39" s="38"/>
      <c r="D39" s="65"/>
      <c r="E39" s="38"/>
      <c r="F39" s="38"/>
      <c r="G39" s="38"/>
      <c r="H39" s="38"/>
      <c r="I39" s="38"/>
      <c r="K39" s="38"/>
      <c r="L39" s="38"/>
      <c r="M39" s="38"/>
      <c r="N39" s="38"/>
      <c r="O39" s="38"/>
      <c r="P39" s="38"/>
    </row>
    <row r="40" spans="1:16" x14ac:dyDescent="0.2">
      <c r="A40" s="38"/>
      <c r="B40" s="38"/>
      <c r="C40" s="38"/>
      <c r="D40" s="65"/>
      <c r="E40" s="38"/>
      <c r="F40" s="38"/>
      <c r="G40" s="38"/>
      <c r="H40" s="38"/>
      <c r="I40" s="38"/>
      <c r="K40" s="38"/>
      <c r="L40" s="38"/>
      <c r="M40" s="38"/>
      <c r="N40" s="38"/>
      <c r="O40" s="38"/>
      <c r="P40" s="38"/>
    </row>
    <row r="41" spans="1:16" ht="5.65" customHeight="1" x14ac:dyDescent="0.2">
      <c r="A41" s="47"/>
      <c r="B41" s="47"/>
      <c r="C41" s="47"/>
      <c r="D41" s="70"/>
      <c r="E41" s="47"/>
      <c r="F41" s="47"/>
      <c r="G41" s="47"/>
      <c r="H41" s="47"/>
      <c r="I41" s="47"/>
      <c r="K41" s="47"/>
      <c r="L41" s="47"/>
      <c r="M41" s="47"/>
      <c r="N41" s="47"/>
      <c r="O41" s="47"/>
      <c r="P41" s="47"/>
    </row>
    <row r="42" spans="1:16" ht="15.75" x14ac:dyDescent="0.2">
      <c r="A42" s="47"/>
      <c r="B42" s="38" t="s">
        <v>9</v>
      </c>
      <c r="C42" s="38"/>
      <c r="D42" s="65" t="str">
        <f>J14&amp;" - "&amp;J15</f>
        <v>1,5 - 0</v>
      </c>
      <c r="E42" s="38"/>
      <c r="F42" s="38"/>
      <c r="G42" s="38"/>
      <c r="H42" s="38"/>
      <c r="I42" s="38"/>
    </row>
    <row r="43" spans="1:16" ht="15.75" x14ac:dyDescent="0.2">
      <c r="A43" s="47"/>
      <c r="B43" s="38" t="s">
        <v>9</v>
      </c>
      <c r="C43" s="38"/>
      <c r="D43" s="65" t="str">
        <f>J13&amp;" - "&amp;J16</f>
        <v>4 - 2,5</v>
      </c>
      <c r="E43" s="38"/>
      <c r="F43" s="38"/>
      <c r="G43" s="38"/>
      <c r="H43" s="38"/>
      <c r="I43" s="38"/>
    </row>
  </sheetData>
  <mergeCells count="18">
    <mergeCell ref="A10:B10"/>
    <mergeCell ref="C10:N10"/>
    <mergeCell ref="A11:B12"/>
    <mergeCell ref="C11:E11"/>
    <mergeCell ref="F11:H11"/>
    <mergeCell ref="I11:K11"/>
    <mergeCell ref="C12:E12"/>
    <mergeCell ref="F12:H12"/>
    <mergeCell ref="I12:K12"/>
    <mergeCell ref="A1:B1"/>
    <mergeCell ref="C1:N1"/>
    <mergeCell ref="A2:B3"/>
    <mergeCell ref="C2:E2"/>
    <mergeCell ref="F2:H2"/>
    <mergeCell ref="I2:K2"/>
    <mergeCell ref="C3:E3"/>
    <mergeCell ref="F3:H3"/>
    <mergeCell ref="I3:K3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2"/>
  <sheetViews>
    <sheetView view="pageBreakPreview" workbookViewId="0">
      <selection activeCell="B12" sqref="B12"/>
    </sheetView>
  </sheetViews>
  <sheetFormatPr defaultRowHeight="12.75" x14ac:dyDescent="0.2"/>
  <cols>
    <col min="1" max="1" width="2.7109375" style="71" customWidth="1"/>
    <col min="2" max="2" width="19.7109375" style="71" customWidth="1"/>
    <col min="3" max="3" width="1.42578125" style="72" customWidth="1"/>
    <col min="4" max="4" width="3.7109375" style="72" customWidth="1"/>
    <col min="5" max="5" width="1.5703125" style="71" customWidth="1"/>
    <col min="6" max="6" width="1.42578125" style="72" customWidth="1"/>
    <col min="7" max="7" width="3.7109375" style="72" customWidth="1"/>
    <col min="8" max="8" width="1.5703125" style="71" customWidth="1"/>
    <col min="9" max="9" width="1.42578125" style="72" customWidth="1"/>
    <col min="10" max="10" width="3.7109375" style="72" customWidth="1"/>
    <col min="11" max="11" width="1.5703125" style="71" customWidth="1"/>
    <col min="12" max="12" width="1.42578125" style="72" customWidth="1"/>
    <col min="13" max="13" width="3.7109375" style="72" customWidth="1"/>
    <col min="14" max="14" width="1.5703125" style="71" customWidth="1"/>
    <col min="15" max="15" width="1.42578125" style="72" customWidth="1"/>
    <col min="16" max="16" width="3.7109375" style="72" customWidth="1"/>
    <col min="17" max="17" width="1.5703125" style="71" customWidth="1"/>
    <col min="18" max="18" width="1.42578125" style="72" customWidth="1"/>
    <col min="19" max="19" width="3.7109375" style="72" customWidth="1"/>
    <col min="20" max="20" width="1.5703125" style="71" customWidth="1"/>
    <col min="21" max="21" width="1.5703125" style="72" customWidth="1"/>
    <col min="22" max="22" width="4.7109375" style="72" customWidth="1"/>
    <col min="23" max="23" width="1.7109375" style="71" customWidth="1"/>
    <col min="24" max="24" width="5.5703125" style="72" customWidth="1"/>
    <col min="25" max="25" width="5.85546875" style="72" customWidth="1"/>
    <col min="26" max="26" width="4.5703125" style="71" customWidth="1"/>
    <col min="27" max="16384" width="9.140625" style="71"/>
  </cols>
  <sheetData>
    <row r="1" spans="1:46" ht="15.95" customHeight="1" thickTop="1" x14ac:dyDescent="0.2">
      <c r="A1" s="330" t="s">
        <v>49</v>
      </c>
      <c r="B1" s="330"/>
      <c r="C1" s="316" t="s">
        <v>1</v>
      </c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</row>
    <row r="2" spans="1:46" ht="15.95" customHeight="1" x14ac:dyDescent="0.25">
      <c r="A2" s="331" t="s">
        <v>50</v>
      </c>
      <c r="B2" s="331"/>
      <c r="C2" s="318">
        <v>1</v>
      </c>
      <c r="D2" s="318"/>
      <c r="E2" s="318"/>
      <c r="F2" s="319">
        <v>2</v>
      </c>
      <c r="G2" s="319"/>
      <c r="H2" s="319"/>
      <c r="I2" s="333">
        <v>3</v>
      </c>
      <c r="J2" s="333"/>
      <c r="K2" s="333"/>
      <c r="L2" s="320">
        <v>4</v>
      </c>
      <c r="M2" s="320"/>
      <c r="N2" s="320"/>
      <c r="O2" s="318">
        <v>5</v>
      </c>
      <c r="P2" s="318"/>
      <c r="Q2" s="318"/>
      <c r="R2" s="319">
        <v>6</v>
      </c>
      <c r="S2" s="319"/>
      <c r="T2" s="319"/>
      <c r="U2" s="333">
        <v>7</v>
      </c>
      <c r="V2" s="333"/>
      <c r="W2" s="333"/>
      <c r="X2" s="73" t="s">
        <v>3</v>
      </c>
      <c r="Y2" s="74" t="s">
        <v>4</v>
      </c>
      <c r="Z2" s="75"/>
    </row>
    <row r="3" spans="1:46" ht="15.95" customHeight="1" thickBot="1" x14ac:dyDescent="0.25">
      <c r="A3" s="332"/>
      <c r="B3" s="332"/>
      <c r="C3" s="321">
        <v>42658</v>
      </c>
      <c r="D3" s="321"/>
      <c r="E3" s="321"/>
      <c r="F3" s="321"/>
      <c r="G3" s="321"/>
      <c r="H3" s="321"/>
      <c r="I3" s="328">
        <v>42707</v>
      </c>
      <c r="J3" s="328"/>
      <c r="K3" s="328"/>
      <c r="L3" s="328"/>
      <c r="M3" s="328"/>
      <c r="N3" s="328"/>
      <c r="O3" s="321">
        <v>42763</v>
      </c>
      <c r="P3" s="321"/>
      <c r="Q3" s="321"/>
      <c r="R3" s="321"/>
      <c r="S3" s="321"/>
      <c r="T3" s="321"/>
      <c r="U3" s="329">
        <v>42805</v>
      </c>
      <c r="V3" s="329"/>
      <c r="W3" s="329"/>
      <c r="X3" s="4" t="s">
        <v>6</v>
      </c>
      <c r="Y3" s="53" t="s">
        <v>6</v>
      </c>
      <c r="Z3" s="166" t="s">
        <v>7</v>
      </c>
    </row>
    <row r="4" spans="1:46" ht="18" customHeight="1" thickTop="1" x14ac:dyDescent="0.2">
      <c r="A4" s="164">
        <v>1</v>
      </c>
      <c r="B4" s="165" t="s">
        <v>51</v>
      </c>
      <c r="C4" s="167"/>
      <c r="D4" s="168">
        <v>3</v>
      </c>
      <c r="E4" s="167">
        <v>2</v>
      </c>
      <c r="F4" s="169">
        <v>4</v>
      </c>
      <c r="G4" s="168">
        <v>3</v>
      </c>
      <c r="H4" s="170"/>
      <c r="I4" s="167"/>
      <c r="J4" s="171">
        <v>3</v>
      </c>
      <c r="K4" s="167">
        <v>5</v>
      </c>
      <c r="L4" s="169">
        <v>6</v>
      </c>
      <c r="M4" s="168">
        <v>0</v>
      </c>
      <c r="N4" s="167"/>
      <c r="O4" s="172"/>
      <c r="P4" s="168">
        <v>0.5</v>
      </c>
      <c r="Q4" s="173">
        <v>7</v>
      </c>
      <c r="R4" s="169">
        <v>8</v>
      </c>
      <c r="S4" s="168">
        <v>3</v>
      </c>
      <c r="T4" s="170"/>
      <c r="U4" s="167"/>
      <c r="V4" s="168">
        <v>1</v>
      </c>
      <c r="W4" s="173">
        <v>3</v>
      </c>
      <c r="X4" s="174">
        <v>8</v>
      </c>
      <c r="Y4" s="85">
        <f>D4+G4+J4+M4+P4+S4+V4</f>
        <v>13.5</v>
      </c>
      <c r="Z4" s="392" t="s">
        <v>9</v>
      </c>
    </row>
    <row r="5" spans="1:46" ht="18" customHeight="1" x14ac:dyDescent="0.2">
      <c r="A5" s="87">
        <v>2</v>
      </c>
      <c r="B5" s="77" t="s">
        <v>52</v>
      </c>
      <c r="C5" s="175">
        <v>1</v>
      </c>
      <c r="D5" s="176">
        <v>1</v>
      </c>
      <c r="E5" s="175"/>
      <c r="F5" s="177"/>
      <c r="G5" s="176">
        <v>0</v>
      </c>
      <c r="H5" s="175">
        <v>3</v>
      </c>
      <c r="I5" s="178"/>
      <c r="J5" s="179">
        <v>0</v>
      </c>
      <c r="K5" s="180">
        <v>6</v>
      </c>
      <c r="L5" s="175">
        <v>5</v>
      </c>
      <c r="M5" s="176">
        <v>1</v>
      </c>
      <c r="N5" s="175"/>
      <c r="O5" s="178"/>
      <c r="P5" s="176">
        <v>0</v>
      </c>
      <c r="Q5" s="180">
        <v>8</v>
      </c>
      <c r="R5" s="177">
        <v>7</v>
      </c>
      <c r="S5" s="176">
        <v>0</v>
      </c>
      <c r="T5" s="181"/>
      <c r="U5" s="175"/>
      <c r="V5" s="176">
        <v>0</v>
      </c>
      <c r="W5" s="180">
        <v>4</v>
      </c>
      <c r="X5" s="182">
        <v>0</v>
      </c>
      <c r="Y5" s="94">
        <f t="shared" ref="Y5:Y10" si="0">D5+G5+J5+M5+P5+S5+V5</f>
        <v>2</v>
      </c>
      <c r="Z5" s="389" t="s">
        <v>9</v>
      </c>
    </row>
    <row r="6" spans="1:46" ht="18" customHeight="1" x14ac:dyDescent="0.2">
      <c r="A6" s="416">
        <v>3</v>
      </c>
      <c r="B6" s="388" t="s">
        <v>53</v>
      </c>
      <c r="C6" s="183"/>
      <c r="D6" s="179">
        <v>3.5</v>
      </c>
      <c r="E6" s="183">
        <v>4</v>
      </c>
      <c r="F6" s="184">
        <v>2</v>
      </c>
      <c r="G6" s="179">
        <v>4</v>
      </c>
      <c r="H6" s="183"/>
      <c r="I6" s="178"/>
      <c r="J6" s="179">
        <v>3</v>
      </c>
      <c r="K6" s="180">
        <v>7</v>
      </c>
      <c r="L6" s="183">
        <v>8</v>
      </c>
      <c r="M6" s="179">
        <v>1.5</v>
      </c>
      <c r="N6" s="181"/>
      <c r="O6" s="183"/>
      <c r="P6" s="179">
        <v>3</v>
      </c>
      <c r="Q6" s="185">
        <v>5</v>
      </c>
      <c r="R6" s="184">
        <v>6</v>
      </c>
      <c r="S6" s="179">
        <v>0</v>
      </c>
      <c r="T6" s="186"/>
      <c r="U6" s="183">
        <v>1</v>
      </c>
      <c r="V6" s="179">
        <v>3</v>
      </c>
      <c r="W6" s="185"/>
      <c r="X6" s="187">
        <v>10</v>
      </c>
      <c r="Y6" s="94">
        <f t="shared" si="0"/>
        <v>18</v>
      </c>
      <c r="Z6" s="393">
        <v>2</v>
      </c>
    </row>
    <row r="7" spans="1:46" ht="18" customHeight="1" x14ac:dyDescent="0.2">
      <c r="A7" s="87">
        <v>4</v>
      </c>
      <c r="B7" s="77" t="s">
        <v>54</v>
      </c>
      <c r="C7" s="175">
        <v>3</v>
      </c>
      <c r="D7" s="176">
        <v>0.5</v>
      </c>
      <c r="E7" s="175"/>
      <c r="F7" s="177"/>
      <c r="G7" s="176">
        <v>1</v>
      </c>
      <c r="H7" s="175">
        <v>1</v>
      </c>
      <c r="I7" s="178"/>
      <c r="J7" s="176">
        <v>2</v>
      </c>
      <c r="K7" s="175">
        <v>8</v>
      </c>
      <c r="L7" s="177">
        <v>7</v>
      </c>
      <c r="M7" s="176">
        <v>0.5</v>
      </c>
      <c r="N7" s="175"/>
      <c r="O7" s="178"/>
      <c r="P7" s="176">
        <v>0</v>
      </c>
      <c r="Q7" s="180">
        <v>6</v>
      </c>
      <c r="R7" s="177">
        <v>5</v>
      </c>
      <c r="S7" s="176">
        <v>2</v>
      </c>
      <c r="T7" s="181"/>
      <c r="U7" s="175">
        <v>2</v>
      </c>
      <c r="V7" s="176">
        <v>4</v>
      </c>
      <c r="W7" s="180"/>
      <c r="X7" s="182">
        <v>4</v>
      </c>
      <c r="Y7" s="94">
        <f t="shared" si="0"/>
        <v>10</v>
      </c>
      <c r="Z7" s="389" t="s">
        <v>9</v>
      </c>
    </row>
    <row r="8" spans="1:46" s="104" customFormat="1" ht="18" customHeight="1" x14ac:dyDescent="0.2">
      <c r="A8" s="87">
        <v>5</v>
      </c>
      <c r="B8" s="77" t="s">
        <v>55</v>
      </c>
      <c r="C8" s="175"/>
      <c r="D8" s="188">
        <v>0.5</v>
      </c>
      <c r="E8" s="175">
        <v>6</v>
      </c>
      <c r="F8" s="177">
        <v>8</v>
      </c>
      <c r="G8" s="176">
        <v>2</v>
      </c>
      <c r="H8" s="175"/>
      <c r="I8" s="178">
        <v>1</v>
      </c>
      <c r="J8" s="176">
        <v>1</v>
      </c>
      <c r="K8" s="175"/>
      <c r="L8" s="177"/>
      <c r="M8" s="176">
        <v>3</v>
      </c>
      <c r="N8" s="175">
        <v>2</v>
      </c>
      <c r="O8" s="178">
        <v>3</v>
      </c>
      <c r="P8" s="176">
        <v>1</v>
      </c>
      <c r="Q8" s="180"/>
      <c r="R8" s="177"/>
      <c r="S8" s="176">
        <v>2</v>
      </c>
      <c r="T8" s="181">
        <v>4</v>
      </c>
      <c r="U8" s="175"/>
      <c r="V8" s="176">
        <v>2</v>
      </c>
      <c r="W8" s="180">
        <v>7</v>
      </c>
      <c r="X8" s="182">
        <v>5</v>
      </c>
      <c r="Y8" s="94">
        <f t="shared" si="0"/>
        <v>11.5</v>
      </c>
      <c r="Z8" s="389" t="s">
        <v>9</v>
      </c>
      <c r="AA8" s="71"/>
      <c r="AB8" s="71"/>
      <c r="AC8" s="71"/>
      <c r="AD8" s="71"/>
      <c r="AE8" s="71"/>
      <c r="AF8" s="71"/>
      <c r="AG8" s="71"/>
      <c r="AH8" s="71"/>
    </row>
    <row r="9" spans="1:46" ht="18" customHeight="1" x14ac:dyDescent="0.2">
      <c r="A9" s="416">
        <v>6</v>
      </c>
      <c r="B9" s="390" t="s">
        <v>56</v>
      </c>
      <c r="C9" s="189">
        <v>5</v>
      </c>
      <c r="D9" s="171">
        <v>3.5</v>
      </c>
      <c r="E9" s="189"/>
      <c r="F9" s="190"/>
      <c r="G9" s="171">
        <v>3</v>
      </c>
      <c r="H9" s="181">
        <v>7</v>
      </c>
      <c r="I9" s="189">
        <v>2</v>
      </c>
      <c r="J9" s="176">
        <v>4</v>
      </c>
      <c r="K9" s="189"/>
      <c r="L9" s="177"/>
      <c r="M9" s="171">
        <v>4</v>
      </c>
      <c r="N9" s="189">
        <v>1</v>
      </c>
      <c r="O9" s="178">
        <v>4</v>
      </c>
      <c r="P9" s="171">
        <v>4</v>
      </c>
      <c r="Q9" s="191"/>
      <c r="R9" s="190"/>
      <c r="S9" s="171">
        <v>4</v>
      </c>
      <c r="T9" s="192">
        <v>3</v>
      </c>
      <c r="U9" s="189"/>
      <c r="V9" s="171">
        <v>3</v>
      </c>
      <c r="W9" s="191">
        <v>8</v>
      </c>
      <c r="X9" s="193">
        <v>14</v>
      </c>
      <c r="Y9" s="94">
        <f t="shared" si="0"/>
        <v>25.5</v>
      </c>
      <c r="Z9" s="395">
        <v>1</v>
      </c>
    </row>
    <row r="10" spans="1:46" ht="18" customHeight="1" x14ac:dyDescent="0.2">
      <c r="A10" s="417">
        <v>7</v>
      </c>
      <c r="B10" s="388" t="s">
        <v>57</v>
      </c>
      <c r="C10" s="175"/>
      <c r="D10" s="176">
        <v>2.5</v>
      </c>
      <c r="E10" s="175">
        <v>8</v>
      </c>
      <c r="F10" s="177">
        <v>6</v>
      </c>
      <c r="G10" s="176">
        <v>1</v>
      </c>
      <c r="H10" s="175"/>
      <c r="I10" s="178">
        <v>3</v>
      </c>
      <c r="J10" s="176">
        <v>1</v>
      </c>
      <c r="K10" s="175"/>
      <c r="L10" s="177"/>
      <c r="M10" s="176">
        <v>3.5</v>
      </c>
      <c r="N10" s="175">
        <v>4</v>
      </c>
      <c r="O10" s="178">
        <v>1</v>
      </c>
      <c r="P10" s="176">
        <v>3.5</v>
      </c>
      <c r="Q10" s="180"/>
      <c r="R10" s="177"/>
      <c r="S10" s="176">
        <v>4</v>
      </c>
      <c r="T10" s="181">
        <v>2</v>
      </c>
      <c r="U10" s="175">
        <v>5</v>
      </c>
      <c r="V10" s="176">
        <v>2</v>
      </c>
      <c r="W10" s="180"/>
      <c r="X10" s="182">
        <v>9</v>
      </c>
      <c r="Y10" s="94">
        <f t="shared" si="0"/>
        <v>17.5</v>
      </c>
      <c r="Z10" s="389">
        <v>3</v>
      </c>
    </row>
    <row r="11" spans="1:46" ht="18" customHeight="1" thickBot="1" x14ac:dyDescent="0.25">
      <c r="A11" s="111">
        <v>8</v>
      </c>
      <c r="B11" s="97" t="s">
        <v>58</v>
      </c>
      <c r="C11" s="194">
        <v>7</v>
      </c>
      <c r="D11" s="195">
        <v>1.5</v>
      </c>
      <c r="E11" s="194"/>
      <c r="F11" s="196"/>
      <c r="G11" s="195">
        <v>2</v>
      </c>
      <c r="H11" s="194">
        <v>5</v>
      </c>
      <c r="I11" s="197">
        <v>4</v>
      </c>
      <c r="J11" s="195">
        <v>2</v>
      </c>
      <c r="K11" s="194"/>
      <c r="L11" s="196"/>
      <c r="M11" s="195">
        <v>2.5</v>
      </c>
      <c r="N11" s="194">
        <v>3</v>
      </c>
      <c r="O11" s="197">
        <v>2</v>
      </c>
      <c r="P11" s="195">
        <v>4</v>
      </c>
      <c r="Q11" s="198"/>
      <c r="R11" s="196"/>
      <c r="S11" s="195">
        <v>1</v>
      </c>
      <c r="T11" s="199">
        <v>1</v>
      </c>
      <c r="U11" s="194">
        <v>6</v>
      </c>
      <c r="V11" s="195">
        <v>1</v>
      </c>
      <c r="W11" s="198"/>
      <c r="X11" s="200">
        <v>6</v>
      </c>
      <c r="Y11" s="200">
        <f t="shared" ref="Y11" si="1">D11+G11+J11+M11+P11+S11+V11</f>
        <v>14</v>
      </c>
      <c r="Z11" s="394" t="s">
        <v>9</v>
      </c>
    </row>
    <row r="12" spans="1:46" ht="18" customHeight="1" thickTop="1" x14ac:dyDescent="0.2">
      <c r="A12" s="29"/>
      <c r="B12" s="30"/>
      <c r="C12" s="31"/>
      <c r="D12" s="29"/>
      <c r="E12" s="31"/>
      <c r="F12" s="31"/>
      <c r="G12" s="29"/>
      <c r="H12" s="31"/>
      <c r="I12" s="31"/>
      <c r="J12" s="29"/>
      <c r="K12" s="31"/>
      <c r="L12" s="31"/>
      <c r="M12" s="29"/>
      <c r="N12" s="31"/>
      <c r="O12" s="31"/>
      <c r="P12" s="29"/>
      <c r="Q12" s="31"/>
      <c r="R12" s="31"/>
      <c r="S12" s="29" t="s">
        <v>9</v>
      </c>
      <c r="T12" s="31"/>
      <c r="U12" s="31"/>
      <c r="V12" s="29"/>
      <c r="W12" s="31"/>
      <c r="X12" s="31"/>
      <c r="Y12" s="29"/>
      <c r="Z12" s="31"/>
    </row>
    <row r="13" spans="1:46" ht="18" customHeight="1" x14ac:dyDescent="0.2">
      <c r="A13" s="48" t="s">
        <v>40</v>
      </c>
      <c r="B13" s="49"/>
      <c r="C13" s="31"/>
      <c r="D13" s="29"/>
      <c r="E13" s="31"/>
      <c r="F13" s="31"/>
      <c r="G13" s="29"/>
      <c r="H13" s="31"/>
      <c r="I13" s="31"/>
      <c r="J13" s="29"/>
      <c r="K13" s="31"/>
      <c r="L13" s="31"/>
      <c r="M13" s="29"/>
      <c r="N13" s="31"/>
      <c r="O13" s="31"/>
      <c r="P13" s="29"/>
      <c r="Q13" s="31"/>
      <c r="R13" s="31"/>
      <c r="S13" s="29"/>
      <c r="T13" s="31"/>
      <c r="U13" s="31"/>
      <c r="V13" s="29"/>
      <c r="W13" s="31"/>
      <c r="X13" s="31"/>
      <c r="Y13" s="29"/>
      <c r="Z13" s="31"/>
    </row>
    <row r="14" spans="1:46" ht="18" customHeight="1" x14ac:dyDescent="0.2">
      <c r="A14" s="49"/>
      <c r="B14" s="50" t="s">
        <v>41</v>
      </c>
      <c r="C14" s="31"/>
      <c r="D14" s="29"/>
      <c r="E14" s="31"/>
      <c r="F14" s="31"/>
      <c r="G14" s="29"/>
      <c r="H14" s="31"/>
      <c r="I14" s="31"/>
      <c r="J14" s="29"/>
      <c r="K14" s="31"/>
      <c r="L14" s="31"/>
      <c r="M14" s="29"/>
      <c r="N14" s="31"/>
      <c r="O14" s="31"/>
      <c r="P14" s="29"/>
      <c r="Q14" s="31"/>
      <c r="R14" s="31"/>
      <c r="S14" s="29"/>
      <c r="T14" s="31"/>
      <c r="U14" s="31"/>
      <c r="V14" s="29"/>
      <c r="W14" s="31"/>
      <c r="X14" s="31"/>
      <c r="Y14" s="29"/>
      <c r="Z14" s="31"/>
    </row>
    <row r="15" spans="1:46" s="104" customFormat="1" ht="18" customHeight="1" x14ac:dyDescent="0.2">
      <c r="A15" s="52"/>
      <c r="B15" s="52"/>
      <c r="C15" s="31"/>
      <c r="D15" s="30"/>
      <c r="E15" s="31"/>
      <c r="F15" s="31"/>
      <c r="G15" s="30"/>
      <c r="H15" s="31"/>
      <c r="I15" s="31"/>
      <c r="J15" s="30"/>
      <c r="K15" s="31"/>
      <c r="L15" s="31" t="s">
        <v>9</v>
      </c>
      <c r="M15" s="30"/>
      <c r="N15" s="31"/>
      <c r="O15" s="31"/>
      <c r="P15" s="30"/>
      <c r="Q15" s="31"/>
      <c r="R15" s="31"/>
      <c r="S15" s="30"/>
      <c r="T15" s="31"/>
      <c r="U15" s="31"/>
      <c r="V15" s="30"/>
      <c r="W15" s="31"/>
      <c r="X15" s="31"/>
      <c r="Y15" s="30"/>
      <c r="Z15" s="3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</row>
    <row r="16" spans="1:46" ht="18" customHeight="1" x14ac:dyDescent="0.2">
      <c r="A16" s="51" t="s">
        <v>42</v>
      </c>
      <c r="B16" s="52"/>
      <c r="C16" s="31"/>
      <c r="D16" s="30"/>
      <c r="E16" s="31"/>
      <c r="F16" s="31"/>
      <c r="G16" s="30"/>
      <c r="H16" s="31"/>
      <c r="I16" s="31"/>
      <c r="J16" s="30"/>
      <c r="K16" s="31"/>
      <c r="L16" s="31"/>
      <c r="M16" s="30"/>
      <c r="N16" s="31"/>
      <c r="O16" s="31"/>
      <c r="P16" s="30"/>
      <c r="Q16" s="31"/>
      <c r="R16" s="31"/>
      <c r="S16" s="30"/>
      <c r="T16" s="31"/>
      <c r="U16" s="31"/>
      <c r="V16" s="30"/>
      <c r="W16" s="31"/>
      <c r="X16" s="31"/>
      <c r="Y16" s="30"/>
      <c r="Z16" s="31"/>
    </row>
    <row r="17" spans="1:29" ht="18" customHeight="1" x14ac:dyDescent="0.2">
      <c r="A17" s="52"/>
      <c r="B17" s="52" t="s">
        <v>43</v>
      </c>
      <c r="C17" s="31"/>
      <c r="D17" s="30"/>
      <c r="E17" s="31"/>
      <c r="F17" s="31"/>
      <c r="G17" s="30"/>
      <c r="H17" s="31"/>
      <c r="I17" s="31"/>
      <c r="J17" s="30"/>
      <c r="K17" s="31"/>
      <c r="L17" s="31"/>
      <c r="M17" s="30"/>
      <c r="N17" s="31"/>
      <c r="O17" s="31"/>
      <c r="P17" s="30"/>
      <c r="Q17" s="31"/>
      <c r="R17" s="31"/>
      <c r="S17" s="30"/>
      <c r="T17" s="31"/>
      <c r="U17" s="31"/>
      <c r="V17" s="30"/>
      <c r="W17" s="31"/>
      <c r="X17" s="31"/>
      <c r="Y17" s="30"/>
      <c r="Z17" s="31"/>
    </row>
    <row r="18" spans="1:29" ht="15" customHeight="1" x14ac:dyDescent="0.2">
      <c r="S18" s="30"/>
    </row>
    <row r="19" spans="1:29" ht="15" customHeight="1" x14ac:dyDescent="0.2">
      <c r="A19" s="33" t="s">
        <v>59</v>
      </c>
      <c r="B19" s="34"/>
      <c r="C19" s="35"/>
      <c r="D19" s="36"/>
      <c r="E19" s="37"/>
      <c r="F19" s="35"/>
      <c r="G19" s="36"/>
      <c r="H19" s="37"/>
      <c r="I19" s="35"/>
      <c r="J19" s="36"/>
      <c r="K19" s="37"/>
      <c r="L19" s="35"/>
      <c r="M19" s="36"/>
      <c r="N19" s="37"/>
      <c r="O19" s="35"/>
      <c r="P19" s="36"/>
      <c r="Q19" s="37"/>
      <c r="R19" s="35"/>
      <c r="S19" s="36"/>
      <c r="T19" s="37"/>
      <c r="U19" s="35"/>
      <c r="V19" s="36"/>
      <c r="W19" s="37"/>
      <c r="X19" s="35"/>
      <c r="Y19" s="36"/>
      <c r="Z19" s="37"/>
    </row>
    <row r="20" spans="1:29" ht="15" customHeight="1" x14ac:dyDescent="0.2">
      <c r="A20" s="38"/>
      <c r="B20" s="38" t="str">
        <f>B4</f>
        <v>Limhamns SK 2</v>
      </c>
      <c r="C20" s="38" t="s">
        <v>60</v>
      </c>
      <c r="D20" s="38" t="str">
        <f>B5</f>
        <v>Limhamns SK 3</v>
      </c>
      <c r="E20" s="38"/>
      <c r="F20" s="38"/>
      <c r="G20" s="38"/>
      <c r="H20" s="38"/>
      <c r="I20" s="38"/>
      <c r="J20" s="38"/>
      <c r="K20" s="38"/>
      <c r="L20" s="38"/>
      <c r="M20" s="39" t="s">
        <v>9</v>
      </c>
      <c r="N20" s="38"/>
      <c r="O20" s="38"/>
      <c r="P20" s="38" t="s">
        <v>9</v>
      </c>
      <c r="Q20" s="38"/>
      <c r="R20" s="38"/>
      <c r="S20" s="38"/>
      <c r="T20" s="38" t="str">
        <f>B5</f>
        <v>Limhamns SK 3</v>
      </c>
      <c r="U20" s="38"/>
      <c r="V20" s="38"/>
      <c r="W20" s="38"/>
      <c r="X20" s="38"/>
      <c r="Y20" s="39" t="s">
        <v>60</v>
      </c>
      <c r="Z20" s="38" t="str">
        <f>B6</f>
        <v>Lunds ASK 3</v>
      </c>
      <c r="AB20" s="118" t="s">
        <v>9</v>
      </c>
      <c r="AC20" s="67" t="s">
        <v>9</v>
      </c>
    </row>
    <row r="21" spans="1:29" ht="18" customHeight="1" x14ac:dyDescent="0.2">
      <c r="A21" s="38"/>
      <c r="B21" s="38" t="str">
        <f>B6</f>
        <v>Lunds ASK 3</v>
      </c>
      <c r="C21" s="38" t="s">
        <v>60</v>
      </c>
      <c r="D21" s="38" t="str">
        <f>B7</f>
        <v>Helsingborgs ASK 2</v>
      </c>
      <c r="E21" s="38"/>
      <c r="F21" s="38"/>
      <c r="G21" s="38"/>
      <c r="H21" s="38"/>
      <c r="I21" s="38"/>
      <c r="J21" s="38"/>
      <c r="K21" s="38"/>
      <c r="L21" s="38"/>
      <c r="M21" s="39" t="s">
        <v>9</v>
      </c>
      <c r="N21" s="38"/>
      <c r="O21" s="38"/>
      <c r="P21" s="38" t="s">
        <v>9</v>
      </c>
      <c r="Q21" s="38"/>
      <c r="R21" s="38"/>
      <c r="S21" s="38"/>
      <c r="T21" s="38" t="str">
        <f>B7</f>
        <v>Helsingborgs ASK 2</v>
      </c>
      <c r="U21" s="38"/>
      <c r="V21" s="38"/>
      <c r="W21" s="38"/>
      <c r="X21" s="38"/>
      <c r="Y21" s="39" t="s">
        <v>60</v>
      </c>
      <c r="Z21" s="38" t="str">
        <f>B4</f>
        <v>Limhamns SK 2</v>
      </c>
      <c r="AB21" s="118" t="s">
        <v>9</v>
      </c>
      <c r="AC21" s="67" t="s">
        <v>9</v>
      </c>
    </row>
    <row r="22" spans="1:29" ht="9.9499999999999993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118"/>
      <c r="Z22" s="41"/>
    </row>
    <row r="23" spans="1:29" s="41" customFormat="1" ht="9.9499999999999993" customHeight="1" x14ac:dyDescent="0.2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119"/>
      <c r="Z23" s="68"/>
    </row>
    <row r="24" spans="1:29" s="41" customFormat="1" ht="12.95" customHeight="1" x14ac:dyDescent="0.2">
      <c r="A24" s="33" t="s">
        <v>61</v>
      </c>
      <c r="B24" s="43"/>
      <c r="C24" s="44"/>
      <c r="D24" s="45"/>
      <c r="E24" s="46"/>
      <c r="F24" s="44"/>
      <c r="G24" s="45"/>
      <c r="H24" s="46"/>
      <c r="I24" s="44"/>
      <c r="J24" s="45"/>
      <c r="K24" s="46"/>
      <c r="L24" s="44"/>
      <c r="M24" s="45"/>
      <c r="N24" s="46"/>
      <c r="O24" s="44"/>
      <c r="P24" s="45"/>
      <c r="Q24" s="46"/>
      <c r="R24" s="44"/>
      <c r="S24" s="45"/>
      <c r="T24" s="46"/>
      <c r="U24" s="44"/>
      <c r="V24" s="45"/>
      <c r="W24" s="46"/>
      <c r="X24" s="44"/>
      <c r="Y24" s="120"/>
      <c r="Z24" s="45"/>
    </row>
    <row r="25" spans="1:29" s="41" customFormat="1" ht="12.95" customHeight="1" x14ac:dyDescent="0.2">
      <c r="A25" s="38"/>
      <c r="B25" s="38" t="str">
        <f>B8</f>
        <v>SK Bara Bönder 1</v>
      </c>
      <c r="C25" s="38" t="s">
        <v>60</v>
      </c>
      <c r="D25" s="38" t="str">
        <f>B9</f>
        <v>SK Sandlöparen 1</v>
      </c>
      <c r="E25" s="38"/>
      <c r="F25" s="38"/>
      <c r="G25" s="38"/>
      <c r="H25" s="38"/>
      <c r="I25" s="38"/>
      <c r="J25" s="38"/>
      <c r="K25" s="38"/>
      <c r="L25" s="38"/>
      <c r="M25" s="39" t="s">
        <v>9</v>
      </c>
      <c r="N25" s="38"/>
      <c r="O25" s="38"/>
      <c r="P25" s="38" t="s">
        <v>9</v>
      </c>
      <c r="Q25" s="38"/>
      <c r="R25" s="38"/>
      <c r="S25" s="38"/>
      <c r="T25" s="38" t="str">
        <f>B9</f>
        <v>SK Sandlöparen 1</v>
      </c>
      <c r="U25" s="38"/>
      <c r="V25" s="38"/>
      <c r="W25" s="38"/>
      <c r="X25" s="38"/>
      <c r="Y25" s="39" t="s">
        <v>60</v>
      </c>
      <c r="Z25" s="38" t="str">
        <f>B10</f>
        <v>Malmö AS 1</v>
      </c>
      <c r="AB25" s="118" t="s">
        <v>9</v>
      </c>
      <c r="AC25" s="67" t="s">
        <v>9</v>
      </c>
    </row>
    <row r="26" spans="1:29" s="41" customFormat="1" ht="12.95" customHeight="1" x14ac:dyDescent="0.2">
      <c r="A26" s="38"/>
      <c r="B26" s="38" t="str">
        <f>B10</f>
        <v>Malmö AS 1</v>
      </c>
      <c r="C26" s="38" t="s">
        <v>60</v>
      </c>
      <c r="D26" s="38" t="s">
        <v>58</v>
      </c>
      <c r="E26" s="38"/>
      <c r="F26" s="38"/>
      <c r="G26" s="38"/>
      <c r="H26" s="38"/>
      <c r="I26" s="38"/>
      <c r="J26" s="38"/>
      <c r="K26" s="38"/>
      <c r="L26" s="38"/>
      <c r="M26" s="39" t="s">
        <v>9</v>
      </c>
      <c r="N26" s="38"/>
      <c r="O26" s="38"/>
      <c r="P26" s="38" t="s">
        <v>9</v>
      </c>
      <c r="Q26" s="38"/>
      <c r="R26" s="38"/>
      <c r="S26" s="38"/>
      <c r="T26" s="38" t="str">
        <f>B11</f>
        <v>USK Rörsjön</v>
      </c>
      <c r="U26" s="38"/>
      <c r="V26" s="38"/>
      <c r="W26" s="38"/>
      <c r="X26" s="38"/>
      <c r="Y26" s="39" t="s">
        <v>60</v>
      </c>
      <c r="Z26" s="38" t="str">
        <f>B8</f>
        <v>SK Bara Bönder 1</v>
      </c>
      <c r="AB26" s="118" t="s">
        <v>9</v>
      </c>
      <c r="AC26" s="67" t="s">
        <v>9</v>
      </c>
    </row>
    <row r="27" spans="1:29" s="41" customFormat="1" ht="12.95" customHeight="1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121"/>
      <c r="Z27" s="47"/>
    </row>
    <row r="28" spans="1:29" s="41" customFormat="1" ht="12.95" customHeight="1" x14ac:dyDescent="0.2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120"/>
      <c r="Z28" s="71"/>
    </row>
    <row r="29" spans="1:29" s="41" customFormat="1" ht="12.95" customHeight="1" x14ac:dyDescent="0.2">
      <c r="A29" s="33" t="s">
        <v>62</v>
      </c>
      <c r="B29" s="43"/>
      <c r="C29" s="44"/>
      <c r="D29" s="45"/>
      <c r="E29" s="46"/>
      <c r="F29" s="44"/>
      <c r="G29" s="45"/>
      <c r="H29" s="46"/>
      <c r="I29" s="44"/>
      <c r="J29" s="45"/>
      <c r="K29" s="46"/>
      <c r="L29" s="44"/>
      <c r="M29" s="45"/>
      <c r="N29" s="46"/>
      <c r="O29" s="44"/>
      <c r="P29" s="45"/>
      <c r="Q29" s="46"/>
      <c r="R29" s="44"/>
      <c r="S29" s="45"/>
      <c r="T29" s="46"/>
      <c r="U29" s="44"/>
      <c r="V29" s="45"/>
      <c r="W29" s="46"/>
      <c r="X29" s="44"/>
      <c r="Y29" s="120"/>
      <c r="Z29" s="45"/>
    </row>
    <row r="30" spans="1:29" s="41" customFormat="1" ht="12.95" customHeight="1" x14ac:dyDescent="0.2">
      <c r="A30" s="38"/>
      <c r="B30" s="38" t="str">
        <f>B4</f>
        <v>Limhamns SK 2</v>
      </c>
      <c r="C30" s="38" t="s">
        <v>60</v>
      </c>
      <c r="D30" s="38" t="str">
        <f>B8</f>
        <v>SK Bara Bönder 1</v>
      </c>
      <c r="E30" s="38"/>
      <c r="F30" s="38"/>
      <c r="G30" s="38"/>
      <c r="H30" s="38"/>
      <c r="I30" s="38"/>
      <c r="J30" s="38"/>
      <c r="K30" s="38"/>
      <c r="L30" s="38"/>
      <c r="M30" s="39" t="s">
        <v>9</v>
      </c>
      <c r="N30" s="38"/>
      <c r="O30" s="38"/>
      <c r="P30" s="38" t="s">
        <v>9</v>
      </c>
      <c r="Q30" s="38"/>
      <c r="R30" s="38"/>
      <c r="S30" s="38"/>
      <c r="T30" s="38" t="str">
        <f>B8</f>
        <v>SK Bara Bönder 1</v>
      </c>
      <c r="U30" s="38"/>
      <c r="V30" s="38"/>
      <c r="W30" s="38"/>
      <c r="X30" s="38"/>
      <c r="Y30" s="39" t="s">
        <v>60</v>
      </c>
      <c r="Z30" s="38" t="str">
        <f>B5</f>
        <v>Limhamns SK 3</v>
      </c>
      <c r="AB30" s="118" t="s">
        <v>9</v>
      </c>
      <c r="AC30" s="67" t="s">
        <v>9</v>
      </c>
    </row>
    <row r="31" spans="1:29" s="122" customFormat="1" ht="12.95" customHeight="1" x14ac:dyDescent="0.25">
      <c r="A31" s="38"/>
      <c r="B31" s="38" t="str">
        <f>B5</f>
        <v>Limhamns SK 3</v>
      </c>
      <c r="C31" s="38" t="s">
        <v>60</v>
      </c>
      <c r="D31" s="38" t="str">
        <f>B9</f>
        <v>SK Sandlöparen 1</v>
      </c>
      <c r="E31" s="38"/>
      <c r="F31" s="38"/>
      <c r="G31" s="38"/>
      <c r="H31" s="38"/>
      <c r="I31" s="38"/>
      <c r="J31" s="38"/>
      <c r="K31" s="38"/>
      <c r="L31" s="38"/>
      <c r="M31" s="39" t="s">
        <v>9</v>
      </c>
      <c r="N31" s="38"/>
      <c r="O31" s="38"/>
      <c r="P31" s="38" t="s">
        <v>9</v>
      </c>
      <c r="Q31" s="38"/>
      <c r="R31" s="38"/>
      <c r="S31" s="38"/>
      <c r="T31" s="38" t="str">
        <f>B9</f>
        <v>SK Sandlöparen 1</v>
      </c>
      <c r="U31" s="38"/>
      <c r="V31" s="38"/>
      <c r="W31" s="38"/>
      <c r="X31" s="38"/>
      <c r="Y31" s="39" t="s">
        <v>60</v>
      </c>
      <c r="Z31" s="38" t="str">
        <f>B4</f>
        <v>Limhamns SK 2</v>
      </c>
      <c r="AB31" s="118" t="s">
        <v>9</v>
      </c>
      <c r="AC31" s="67" t="s">
        <v>9</v>
      </c>
    </row>
    <row r="32" spans="1:29" s="41" customFormat="1" ht="12.95" customHeight="1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121"/>
      <c r="Z32" s="47"/>
    </row>
    <row r="33" spans="1:29" s="41" customFormat="1" ht="9.9499999999999993" customHeight="1" x14ac:dyDescent="0.2">
      <c r="A33" s="71"/>
      <c r="B33" s="71"/>
      <c r="C33" s="72"/>
      <c r="D33" s="72"/>
      <c r="E33" s="71"/>
      <c r="F33" s="72"/>
      <c r="G33" s="72"/>
      <c r="H33" s="71"/>
      <c r="I33" s="72"/>
      <c r="J33" s="72"/>
      <c r="K33" s="71"/>
      <c r="L33" s="72"/>
      <c r="M33" s="72"/>
      <c r="N33" s="71"/>
      <c r="O33" s="72"/>
      <c r="P33" s="72"/>
      <c r="Q33" s="71"/>
      <c r="R33" s="72"/>
      <c r="S33" s="72"/>
      <c r="T33" s="71"/>
      <c r="U33" s="72"/>
      <c r="V33" s="72"/>
      <c r="W33" s="71"/>
      <c r="X33" s="72"/>
      <c r="Y33" s="123"/>
      <c r="Z33" s="72"/>
    </row>
    <row r="34" spans="1:29" s="41" customFormat="1" ht="12.95" customHeight="1" x14ac:dyDescent="0.2">
      <c r="A34" s="33" t="s">
        <v>63</v>
      </c>
      <c r="B34" s="43"/>
      <c r="C34" s="44"/>
      <c r="D34" s="45"/>
      <c r="E34" s="46"/>
      <c r="F34" s="44"/>
      <c r="G34" s="45"/>
      <c r="H34" s="46"/>
      <c r="I34" s="44"/>
      <c r="J34" s="45"/>
      <c r="K34" s="46"/>
      <c r="L34" s="44"/>
      <c r="M34" s="45"/>
      <c r="N34" s="46"/>
      <c r="O34" s="44"/>
      <c r="P34" s="45"/>
      <c r="Q34" s="46"/>
      <c r="R34" s="44"/>
      <c r="S34" s="45"/>
      <c r="T34" s="46"/>
      <c r="U34" s="44"/>
      <c r="V34" s="45"/>
      <c r="W34" s="46"/>
      <c r="X34" s="44"/>
      <c r="Y34" s="120"/>
      <c r="Z34" s="45"/>
    </row>
    <row r="35" spans="1:29" s="41" customFormat="1" ht="12.95" customHeight="1" x14ac:dyDescent="0.2">
      <c r="A35" s="38"/>
      <c r="B35" s="38" t="str">
        <f>B6</f>
        <v>Lunds ASK 3</v>
      </c>
      <c r="C35" s="38" t="s">
        <v>60</v>
      </c>
      <c r="D35" s="38" t="str">
        <f>B10</f>
        <v>Malmö AS 1</v>
      </c>
      <c r="E35" s="38"/>
      <c r="F35" s="38"/>
      <c r="G35" s="38"/>
      <c r="H35" s="38"/>
      <c r="I35" s="38"/>
      <c r="J35" s="38"/>
      <c r="K35" s="38"/>
      <c r="L35" s="38"/>
      <c r="M35" s="39" t="s">
        <v>9</v>
      </c>
      <c r="N35" s="38"/>
      <c r="O35" s="38"/>
      <c r="P35" s="38" t="s">
        <v>9</v>
      </c>
      <c r="Q35" s="38"/>
      <c r="R35" s="38"/>
      <c r="S35" s="38"/>
      <c r="T35" s="38" t="str">
        <f>B10</f>
        <v>Malmö AS 1</v>
      </c>
      <c r="U35" s="38"/>
      <c r="V35" s="38"/>
      <c r="W35" s="38"/>
      <c r="X35" s="38"/>
      <c r="Y35" s="39" t="s">
        <v>60</v>
      </c>
      <c r="Z35" s="38" t="str">
        <f>B7</f>
        <v>Helsingborgs ASK 2</v>
      </c>
      <c r="AB35" s="118" t="s">
        <v>9</v>
      </c>
      <c r="AC35" s="67" t="s">
        <v>9</v>
      </c>
    </row>
    <row r="36" spans="1:29" s="41" customFormat="1" ht="12.95" customHeight="1" x14ac:dyDescent="0.2">
      <c r="A36" s="38"/>
      <c r="B36" s="38" t="str">
        <f>B7</f>
        <v>Helsingborgs ASK 2</v>
      </c>
      <c r="C36" s="38" t="s">
        <v>60</v>
      </c>
      <c r="D36" s="38" t="s">
        <v>58</v>
      </c>
      <c r="E36" s="38"/>
      <c r="F36" s="38"/>
      <c r="G36" s="38"/>
      <c r="H36" s="38"/>
      <c r="I36" s="38"/>
      <c r="J36" s="38"/>
      <c r="K36" s="38"/>
      <c r="L36" s="38"/>
      <c r="M36" s="39" t="s">
        <v>9</v>
      </c>
      <c r="N36" s="38"/>
      <c r="O36" s="38"/>
      <c r="P36" s="38" t="s">
        <v>9</v>
      </c>
      <c r="Q36" s="38"/>
      <c r="R36" s="38"/>
      <c r="S36" s="38"/>
      <c r="T36" s="38" t="str">
        <f>B11</f>
        <v>USK Rörsjön</v>
      </c>
      <c r="U36" s="38"/>
      <c r="V36" s="38"/>
      <c r="W36" s="38"/>
      <c r="X36" s="38"/>
      <c r="Y36" s="39" t="s">
        <v>60</v>
      </c>
      <c r="Z36" s="38" t="str">
        <f>B6</f>
        <v>Lunds ASK 3</v>
      </c>
      <c r="AB36" s="118" t="s">
        <v>9</v>
      </c>
      <c r="AC36" s="67" t="s">
        <v>9</v>
      </c>
    </row>
    <row r="37" spans="1:29" s="41" customFormat="1" ht="12.95" customHeight="1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 t="s">
        <v>9</v>
      </c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121"/>
      <c r="Z37" s="47"/>
    </row>
    <row r="38" spans="1:29" s="41" customFormat="1" ht="9.9499999999999993" customHeight="1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121"/>
      <c r="Z38" s="47"/>
    </row>
    <row r="39" spans="1:29" s="41" customFormat="1" ht="12.95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119"/>
      <c r="Z39" s="68"/>
    </row>
    <row r="40" spans="1:29" s="41" customFormat="1" ht="12.95" customHeight="1" x14ac:dyDescent="0.2">
      <c r="A40" s="33" t="s">
        <v>64</v>
      </c>
      <c r="B40" s="43"/>
      <c r="C40" s="44"/>
      <c r="D40" s="45"/>
      <c r="E40" s="46"/>
      <c r="F40" s="44"/>
      <c r="G40" s="45"/>
      <c r="H40" s="46"/>
      <c r="I40" s="44"/>
      <c r="J40" s="45"/>
      <c r="K40" s="46"/>
      <c r="L40" s="44"/>
      <c r="M40" s="45"/>
      <c r="N40" s="46"/>
      <c r="O40" s="44"/>
      <c r="P40" s="45"/>
      <c r="Q40" s="46"/>
      <c r="R40" s="44"/>
      <c r="S40" s="45"/>
      <c r="T40" s="46"/>
      <c r="U40" s="44"/>
      <c r="V40" s="45"/>
      <c r="W40" s="46"/>
      <c r="X40" s="44"/>
      <c r="Y40" s="120"/>
      <c r="Z40" s="45"/>
    </row>
    <row r="41" spans="1:29" s="41" customFormat="1" ht="12.95" customHeight="1" x14ac:dyDescent="0.2">
      <c r="A41" s="38"/>
      <c r="B41" s="38" t="str">
        <f>B4</f>
        <v>Limhamns SK 2</v>
      </c>
      <c r="C41" s="38" t="s">
        <v>60</v>
      </c>
      <c r="D41" s="38" t="str">
        <f>B10</f>
        <v>Malmö AS 1</v>
      </c>
      <c r="E41" s="38"/>
      <c r="F41" s="38"/>
      <c r="G41" s="38"/>
      <c r="H41" s="38"/>
      <c r="I41" s="38"/>
      <c r="J41" s="124"/>
      <c r="K41" s="38"/>
      <c r="L41" s="38"/>
      <c r="M41" s="39" t="s">
        <v>9</v>
      </c>
      <c r="N41" s="38"/>
      <c r="O41" s="38"/>
      <c r="P41" s="38" t="s">
        <v>9</v>
      </c>
      <c r="Q41" s="38"/>
      <c r="R41" s="38"/>
      <c r="S41" s="38"/>
      <c r="T41" s="38" t="str">
        <f>B10</f>
        <v>Malmö AS 1</v>
      </c>
      <c r="U41" s="38"/>
      <c r="V41" s="38"/>
      <c r="W41" s="38"/>
      <c r="X41" s="38"/>
      <c r="Y41" s="39" t="s">
        <v>60</v>
      </c>
      <c r="Z41" s="38" t="str">
        <f>B5</f>
        <v>Limhamns SK 3</v>
      </c>
      <c r="AB41" s="118" t="s">
        <v>9</v>
      </c>
      <c r="AC41" s="67" t="s">
        <v>9</v>
      </c>
    </row>
    <row r="42" spans="1:29" s="122" customFormat="1" ht="12.95" customHeight="1" x14ac:dyDescent="0.25">
      <c r="A42" s="38"/>
      <c r="B42" s="38" t="str">
        <f>B5</f>
        <v>Limhamns SK 3</v>
      </c>
      <c r="C42" s="38" t="s">
        <v>60</v>
      </c>
      <c r="D42" s="38" t="s">
        <v>58</v>
      </c>
      <c r="E42" s="38"/>
      <c r="F42" s="38"/>
      <c r="G42" s="38"/>
      <c r="H42" s="38"/>
      <c r="I42" s="38"/>
      <c r="J42" s="124"/>
      <c r="K42" s="38"/>
      <c r="L42" s="38"/>
      <c r="M42" s="39" t="s">
        <v>9</v>
      </c>
      <c r="N42" s="38"/>
      <c r="O42" s="38"/>
      <c r="P42" s="38" t="s">
        <v>9</v>
      </c>
      <c r="Q42" s="38"/>
      <c r="R42" s="38"/>
      <c r="S42" s="38"/>
      <c r="T42" s="38" t="str">
        <f>B11</f>
        <v>USK Rörsjön</v>
      </c>
      <c r="U42" s="38"/>
      <c r="V42" s="38"/>
      <c r="W42" s="38"/>
      <c r="X42" s="38"/>
      <c r="Y42" s="39" t="s">
        <v>60</v>
      </c>
      <c r="Z42" s="38" t="str">
        <f>B4</f>
        <v>Limhamns SK 2</v>
      </c>
      <c r="AB42" s="118" t="s">
        <v>9</v>
      </c>
      <c r="AC42" s="67" t="s">
        <v>9</v>
      </c>
    </row>
    <row r="43" spans="1:29" s="41" customFormat="1" ht="12.95" customHeight="1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121"/>
      <c r="Z43" s="47"/>
    </row>
    <row r="44" spans="1:29" s="41" customFormat="1" ht="9.9499999999999993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120"/>
      <c r="Z44" s="71"/>
    </row>
    <row r="45" spans="1:29" s="41" customFormat="1" ht="12.95" customHeight="1" x14ac:dyDescent="0.2">
      <c r="A45" s="33" t="s">
        <v>65</v>
      </c>
      <c r="B45" s="43"/>
      <c r="C45" s="44"/>
      <c r="D45" s="45"/>
      <c r="E45" s="46"/>
      <c r="F45" s="44"/>
      <c r="G45" s="45"/>
      <c r="H45" s="46"/>
      <c r="I45" s="44"/>
      <c r="J45" s="45"/>
      <c r="K45" s="46"/>
      <c r="L45" s="44"/>
      <c r="M45" s="45"/>
      <c r="N45" s="46"/>
      <c r="O45" s="44"/>
      <c r="P45" s="45"/>
      <c r="Q45" s="46"/>
      <c r="R45" s="44"/>
      <c r="S45" s="45"/>
      <c r="T45" s="46"/>
      <c r="U45" s="44"/>
      <c r="V45" s="45"/>
      <c r="W45" s="46"/>
      <c r="X45" s="44"/>
      <c r="Y45" s="120"/>
      <c r="Z45" s="45"/>
    </row>
    <row r="46" spans="1:29" s="41" customFormat="1" ht="12.95" customHeight="1" x14ac:dyDescent="0.2">
      <c r="A46" s="38"/>
      <c r="B46" s="38" t="str">
        <f>B6</f>
        <v>Lunds ASK 3</v>
      </c>
      <c r="C46" s="38" t="s">
        <v>60</v>
      </c>
      <c r="D46" s="38" t="str">
        <f>B8</f>
        <v>SK Bara Bönder 1</v>
      </c>
      <c r="E46" s="38"/>
      <c r="F46" s="38"/>
      <c r="G46" s="38"/>
      <c r="H46" s="38"/>
      <c r="I46" s="38"/>
      <c r="J46"/>
      <c r="K46" s="38"/>
      <c r="L46" s="38"/>
      <c r="M46" s="39" t="s">
        <v>9</v>
      </c>
      <c r="N46" s="38"/>
      <c r="O46" s="38"/>
      <c r="P46" s="42" t="s">
        <v>9</v>
      </c>
      <c r="Q46" s="38"/>
      <c r="R46" s="38"/>
      <c r="S46" s="38"/>
      <c r="T46" s="38" t="str">
        <f>B8</f>
        <v>SK Bara Bönder 1</v>
      </c>
      <c r="U46" s="38"/>
      <c r="V46" s="38"/>
      <c r="W46" s="38"/>
      <c r="X46" s="38"/>
      <c r="Y46" s="39" t="s">
        <v>60</v>
      </c>
      <c r="Z46" s="38" t="str">
        <f>B7</f>
        <v>Helsingborgs ASK 2</v>
      </c>
      <c r="AB46" s="118" t="s">
        <v>9</v>
      </c>
      <c r="AC46" s="67" t="s">
        <v>9</v>
      </c>
    </row>
    <row r="47" spans="1:29" s="41" customFormat="1" ht="12.95" customHeight="1" x14ac:dyDescent="0.2">
      <c r="A47" s="38"/>
      <c r="B47" s="38" t="str">
        <f>B7</f>
        <v>Helsingborgs ASK 2</v>
      </c>
      <c r="C47" s="38" t="s">
        <v>60</v>
      </c>
      <c r="D47" s="38" t="str">
        <f>B9</f>
        <v>SK Sandlöparen 1</v>
      </c>
      <c r="E47" s="38"/>
      <c r="F47" s="38"/>
      <c r="G47" s="38"/>
      <c r="H47" s="38"/>
      <c r="I47" s="38"/>
      <c r="J47"/>
      <c r="K47" s="38"/>
      <c r="L47" s="38"/>
      <c r="M47" s="39" t="s">
        <v>9</v>
      </c>
      <c r="N47" s="38"/>
      <c r="O47" s="38"/>
      <c r="P47" s="38" t="s">
        <v>9</v>
      </c>
      <c r="Q47" s="38"/>
      <c r="R47" s="38"/>
      <c r="S47" s="38"/>
      <c r="T47" s="38" t="str">
        <f>B9</f>
        <v>SK Sandlöparen 1</v>
      </c>
      <c r="U47" s="38"/>
      <c r="V47" s="38"/>
      <c r="W47" s="38"/>
      <c r="X47" s="38"/>
      <c r="Y47" s="39" t="s">
        <v>60</v>
      </c>
      <c r="Z47" s="38" t="str">
        <f>B6</f>
        <v>Lunds ASK 3</v>
      </c>
      <c r="AB47" s="118" t="s">
        <v>9</v>
      </c>
      <c r="AC47" s="67" t="s">
        <v>9</v>
      </c>
    </row>
    <row r="48" spans="1:29" s="41" customFormat="1" ht="12.95" customHeight="1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 t="s">
        <v>9</v>
      </c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s="41" customFormat="1" ht="9.9499999999999993" customHeight="1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s="41" customFormat="1" ht="12.9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spans="1:26" s="41" customFormat="1" ht="17.100000000000001" customHeight="1" x14ac:dyDescent="0.3">
      <c r="A51" s="125" t="s">
        <v>66</v>
      </c>
      <c r="B51" s="43"/>
      <c r="C51" s="44"/>
      <c r="D51" s="45"/>
      <c r="E51" s="46"/>
      <c r="F51" s="44"/>
      <c r="G51" s="45"/>
      <c r="H51" s="46"/>
      <c r="I51" s="44"/>
      <c r="J51" s="45"/>
      <c r="K51" s="46"/>
      <c r="L51" s="44"/>
      <c r="M51" s="45"/>
      <c r="N51" s="46"/>
      <c r="O51" s="44"/>
      <c r="P51" s="45"/>
      <c r="Q51" s="46"/>
      <c r="R51" s="44"/>
      <c r="S51" s="45"/>
      <c r="T51" s="46"/>
      <c r="U51" s="44"/>
      <c r="V51" s="45"/>
      <c r="W51" s="46"/>
      <c r="X51" s="44"/>
      <c r="Y51" s="45"/>
      <c r="Z51" s="46"/>
    </row>
    <row r="52" spans="1:26" s="41" customFormat="1" ht="12.95" customHeight="1" x14ac:dyDescent="0.2">
      <c r="A52" s="38"/>
      <c r="B52" s="38" t="str">
        <f>B4</f>
        <v>Limhamns SK 2</v>
      </c>
      <c r="C52" s="38" t="s">
        <v>60</v>
      </c>
      <c r="D52" s="38" t="str">
        <f>B6</f>
        <v>Lunds ASK 3</v>
      </c>
      <c r="E52" s="38"/>
      <c r="F52" s="38"/>
      <c r="G52" s="38"/>
      <c r="H52" s="38"/>
      <c r="I52" s="38"/>
      <c r="J52" s="38"/>
      <c r="K52" s="38"/>
      <c r="L52" s="38"/>
      <c r="M52" s="39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s="122" customFormat="1" ht="12.95" customHeight="1" x14ac:dyDescent="0.25">
      <c r="A53" s="38"/>
      <c r="B53" s="38" t="str">
        <f>B5</f>
        <v>Limhamns SK 3</v>
      </c>
      <c r="C53" s="38" t="s">
        <v>60</v>
      </c>
      <c r="D53" s="38" t="str">
        <f>B7</f>
        <v>Helsingborgs ASK 2</v>
      </c>
      <c r="E53" s="38"/>
      <c r="F53" s="38"/>
      <c r="G53" s="38"/>
      <c r="H53" s="38"/>
      <c r="I53" s="38"/>
      <c r="J53" s="38"/>
      <c r="K53" s="38"/>
      <c r="L53" s="38"/>
      <c r="M53" s="39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s="122" customFormat="1" ht="12.95" customHeight="1" x14ac:dyDescent="0.25">
      <c r="A54" s="38"/>
      <c r="B54" s="38" t="str">
        <f>B8</f>
        <v>SK Bara Bönder 1</v>
      </c>
      <c r="C54" s="38" t="s">
        <v>60</v>
      </c>
      <c r="D54" s="38" t="str">
        <f>B10</f>
        <v>Malmö AS 1</v>
      </c>
      <c r="E54" s="38"/>
      <c r="F54" s="38"/>
      <c r="G54" s="38"/>
      <c r="H54" s="38"/>
      <c r="I54" s="38"/>
      <c r="J54" s="38"/>
      <c r="K54" s="38"/>
      <c r="L54" s="38"/>
      <c r="M54" s="39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2.95" customHeight="1" x14ac:dyDescent="0.2">
      <c r="A55" s="41"/>
      <c r="B55" s="42" t="str">
        <f>B9</f>
        <v>SK Sandlöparen 1</v>
      </c>
      <c r="C55" s="41" t="s">
        <v>60</v>
      </c>
      <c r="D55" s="42" t="s">
        <v>58</v>
      </c>
      <c r="E55" s="41"/>
      <c r="F55" s="41"/>
      <c r="G55" s="41"/>
      <c r="H55" s="41"/>
      <c r="I55" s="41"/>
      <c r="J55" s="41"/>
      <c r="K55" s="41"/>
      <c r="L55" s="41"/>
      <c r="M55" s="39"/>
      <c r="N55" s="38"/>
      <c r="O55" s="38"/>
      <c r="P55" s="38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s="41" customFormat="1" ht="12.95" customHeight="1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s="41" customFormat="1" ht="12.95" customHeight="1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s="41" customFormat="1" ht="12.95" customHeight="1" x14ac:dyDescent="0.2">
      <c r="A58" s="71"/>
      <c r="B58" s="71"/>
      <c r="C58" s="72"/>
      <c r="D58" s="72"/>
      <c r="E58" s="71"/>
      <c r="F58" s="72"/>
      <c r="G58" s="72"/>
      <c r="H58" s="71"/>
      <c r="I58" s="72"/>
      <c r="J58" s="72"/>
      <c r="K58" s="71"/>
      <c r="L58" s="72"/>
      <c r="M58" s="72"/>
      <c r="N58" s="71"/>
      <c r="O58" s="72"/>
      <c r="P58" s="72"/>
      <c r="Q58" s="71"/>
      <c r="R58" s="72"/>
      <c r="S58" s="72"/>
      <c r="T58" s="71"/>
      <c r="U58" s="72"/>
      <c r="V58" s="72"/>
      <c r="W58" s="71"/>
      <c r="X58" s="72"/>
      <c r="Y58" s="72"/>
      <c r="Z58" s="71"/>
    </row>
    <row r="59" spans="1:26" s="41" customFormat="1" x14ac:dyDescent="0.2">
      <c r="A59" s="71"/>
      <c r="B59" s="71"/>
      <c r="C59" s="72"/>
      <c r="D59" s="72"/>
      <c r="E59" s="71"/>
      <c r="F59" s="72"/>
      <c r="G59" s="72"/>
      <c r="H59" s="71"/>
      <c r="I59" s="72"/>
      <c r="J59" s="72"/>
      <c r="K59" s="71"/>
      <c r="L59" s="72"/>
      <c r="M59" s="72"/>
      <c r="N59" s="71"/>
      <c r="O59" s="72"/>
      <c r="P59" s="72"/>
      <c r="Q59" s="71"/>
      <c r="R59" s="72"/>
      <c r="S59" s="72"/>
      <c r="T59" s="71"/>
      <c r="U59" s="72"/>
      <c r="V59" s="72"/>
      <c r="W59" s="71"/>
      <c r="X59" s="72"/>
      <c r="Y59" s="72"/>
      <c r="Z59" s="71"/>
    </row>
    <row r="60" spans="1:26" s="41" customFormat="1" ht="12.95" customHeight="1" x14ac:dyDescent="0.2">
      <c r="A60" s="71"/>
      <c r="B60" s="71"/>
      <c r="C60" s="72"/>
      <c r="D60" s="72"/>
      <c r="E60" s="71"/>
      <c r="F60" s="72"/>
      <c r="G60" s="72"/>
      <c r="H60" s="71"/>
      <c r="I60" s="72"/>
      <c r="J60" s="72"/>
      <c r="K60" s="71"/>
      <c r="L60" s="72"/>
      <c r="M60" s="72"/>
      <c r="N60" s="71"/>
      <c r="O60" s="72"/>
      <c r="P60" s="72"/>
      <c r="Q60" s="71"/>
      <c r="R60" s="72"/>
      <c r="S60" s="72"/>
      <c r="T60" s="71"/>
      <c r="U60" s="72"/>
      <c r="V60" s="72"/>
      <c r="W60" s="71"/>
      <c r="X60" s="72"/>
      <c r="Y60" s="72"/>
      <c r="Z60" s="71"/>
    </row>
    <row r="61" spans="1:26" s="41" customFormat="1" ht="12.95" customHeight="1" x14ac:dyDescent="0.2">
      <c r="A61" s="71"/>
      <c r="B61" s="71"/>
      <c r="C61" s="72"/>
      <c r="D61" s="72"/>
      <c r="E61" s="71"/>
      <c r="F61" s="72"/>
      <c r="G61" s="72"/>
      <c r="H61" s="71"/>
      <c r="I61" s="72"/>
      <c r="J61" s="72"/>
      <c r="K61" s="71"/>
      <c r="L61" s="72"/>
      <c r="M61" s="72"/>
      <c r="N61" s="71"/>
      <c r="O61" s="72"/>
      <c r="P61" s="72"/>
      <c r="Q61" s="71"/>
      <c r="R61" s="72"/>
      <c r="S61" s="72"/>
      <c r="T61" s="71"/>
      <c r="U61" s="72"/>
      <c r="V61" s="72"/>
      <c r="W61" s="71"/>
      <c r="X61" s="72"/>
      <c r="Y61" s="72"/>
      <c r="Z61" s="71"/>
    </row>
    <row r="62" spans="1:26" s="41" customFormat="1" ht="12.95" customHeight="1" x14ac:dyDescent="0.2">
      <c r="A62" s="71"/>
      <c r="B62" s="71"/>
      <c r="C62" s="72"/>
      <c r="D62" s="72"/>
      <c r="E62" s="71"/>
      <c r="F62" s="72"/>
      <c r="G62" s="72"/>
      <c r="H62" s="71"/>
      <c r="I62" s="72"/>
      <c r="J62" s="72"/>
      <c r="K62" s="71"/>
      <c r="L62" s="72"/>
      <c r="M62" s="72"/>
      <c r="N62" s="71"/>
      <c r="O62" s="72"/>
      <c r="P62" s="72"/>
      <c r="Q62" s="71"/>
      <c r="R62" s="72"/>
      <c r="S62" s="72"/>
      <c r="T62" s="71"/>
      <c r="U62" s="72"/>
      <c r="V62" s="72"/>
      <c r="W62" s="71"/>
      <c r="X62" s="72"/>
      <c r="Y62" s="72"/>
      <c r="Z62" s="71"/>
    </row>
  </sheetData>
  <mergeCells count="14">
    <mergeCell ref="C3:H3"/>
    <mergeCell ref="I3:N3"/>
    <mergeCell ref="O3:T3"/>
    <mergeCell ref="U3:W3"/>
    <mergeCell ref="A1:B1"/>
    <mergeCell ref="C1:Z1"/>
    <mergeCell ref="A2:B3"/>
    <mergeCell ref="C2:E2"/>
    <mergeCell ref="F2:H2"/>
    <mergeCell ref="I2:K2"/>
    <mergeCell ref="L2:N2"/>
    <mergeCell ref="O2:Q2"/>
    <mergeCell ref="R2:T2"/>
    <mergeCell ref="U2:W2"/>
  </mergeCells>
  <printOptions horizontalCentered="1" verticalCentered="1"/>
  <pageMargins left="0.55118110236220474" right="0.35433070866141736" top="1.1811023622047245" bottom="1.1417322834645669" header="0.70866141732283472" footer="0.70866141732283472"/>
  <pageSetup paperSize="9" scale="83" firstPageNumber="0" orientation="portrait" horizontalDpi="300" verticalDpi="300" r:id="rId1"/>
  <headerFooter alignWithMargins="0">
    <oddHeader>&amp;C&amp;"ArialVFet,Regular"&amp;26&amp;F</oddHeader>
    <oddFooter>&amp;L&amp;14&amp;D,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view="pageBreakPreview" workbookViewId="0">
      <selection activeCell="B12" sqref="B12"/>
    </sheetView>
  </sheetViews>
  <sheetFormatPr defaultRowHeight="12.75" x14ac:dyDescent="0.2"/>
  <cols>
    <col min="1" max="1" width="2.7109375" customWidth="1"/>
    <col min="2" max="2" width="19.7109375" customWidth="1"/>
    <col min="3" max="3" width="1.42578125" customWidth="1"/>
    <col min="4" max="4" width="3.7109375" customWidth="1"/>
    <col min="5" max="5" width="1.5703125" customWidth="1"/>
    <col min="6" max="6" width="1.42578125" customWidth="1"/>
    <col min="7" max="7" width="3.7109375" customWidth="1"/>
    <col min="8" max="8" width="1.5703125" customWidth="1"/>
    <col min="9" max="9" width="1.42578125" customWidth="1"/>
    <col min="10" max="10" width="3.7109375" customWidth="1"/>
    <col min="11" max="11" width="1.5703125" customWidth="1"/>
    <col min="12" max="12" width="1.42578125" customWidth="1"/>
    <col min="13" max="13" width="3.7109375" customWidth="1"/>
    <col min="14" max="14" width="1.5703125" customWidth="1"/>
    <col min="15" max="15" width="1.42578125" customWidth="1"/>
    <col min="16" max="16" width="3.7109375" customWidth="1"/>
    <col min="17" max="17" width="1.5703125" customWidth="1"/>
    <col min="18" max="18" width="1.42578125" customWidth="1"/>
    <col min="19" max="19" width="3.7109375" customWidth="1"/>
    <col min="20" max="20" width="1.5703125" customWidth="1"/>
    <col min="21" max="21" width="1.7109375" customWidth="1"/>
    <col min="22" max="22" width="4.28515625" customWidth="1"/>
    <col min="23" max="23" width="1.5703125" customWidth="1"/>
    <col min="24" max="24" width="5.5703125" customWidth="1"/>
    <col min="25" max="25" width="5.85546875" customWidth="1"/>
    <col min="26" max="26" width="4.5703125" customWidth="1"/>
  </cols>
  <sheetData>
    <row r="1" spans="1:34" ht="15.6" customHeight="1" x14ac:dyDescent="0.2">
      <c r="A1" s="330" t="s">
        <v>49</v>
      </c>
      <c r="B1" s="330"/>
      <c r="C1" s="316" t="s">
        <v>1</v>
      </c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71"/>
      <c r="AB1" s="71"/>
    </row>
    <row r="2" spans="1:34" ht="15.75" x14ac:dyDescent="0.2">
      <c r="A2" s="331" t="s">
        <v>67</v>
      </c>
      <c r="B2" s="331"/>
      <c r="C2" s="318">
        <v>1</v>
      </c>
      <c r="D2" s="318"/>
      <c r="E2" s="318"/>
      <c r="F2" s="319">
        <v>2</v>
      </c>
      <c r="G2" s="319"/>
      <c r="H2" s="319"/>
      <c r="I2" s="333">
        <v>3</v>
      </c>
      <c r="J2" s="333"/>
      <c r="K2" s="333"/>
      <c r="L2" s="320">
        <v>4</v>
      </c>
      <c r="M2" s="320"/>
      <c r="N2" s="320"/>
      <c r="O2" s="318">
        <v>5</v>
      </c>
      <c r="P2" s="318"/>
      <c r="Q2" s="318"/>
      <c r="R2" s="319">
        <v>6</v>
      </c>
      <c r="S2" s="319"/>
      <c r="T2" s="319"/>
      <c r="U2" s="333">
        <v>7</v>
      </c>
      <c r="V2" s="333"/>
      <c r="W2" s="333"/>
      <c r="X2" s="1" t="s">
        <v>3</v>
      </c>
      <c r="Y2" s="2" t="s">
        <v>4</v>
      </c>
      <c r="Z2" s="3"/>
      <c r="AA2" s="71"/>
      <c r="AB2" s="71"/>
    </row>
    <row r="3" spans="1:34" ht="14.25" x14ac:dyDescent="0.2">
      <c r="A3" s="331"/>
      <c r="B3" s="331"/>
      <c r="C3" s="321">
        <v>42658</v>
      </c>
      <c r="D3" s="321"/>
      <c r="E3" s="321"/>
      <c r="F3" s="321"/>
      <c r="G3" s="321"/>
      <c r="H3" s="321"/>
      <c r="I3" s="328">
        <v>42707</v>
      </c>
      <c r="J3" s="328"/>
      <c r="K3" s="328"/>
      <c r="L3" s="328"/>
      <c r="M3" s="328"/>
      <c r="N3" s="328"/>
      <c r="O3" s="321">
        <v>42763</v>
      </c>
      <c r="P3" s="321"/>
      <c r="Q3" s="321"/>
      <c r="R3" s="321"/>
      <c r="S3" s="321"/>
      <c r="T3" s="321"/>
      <c r="U3" s="329">
        <v>42805</v>
      </c>
      <c r="V3" s="329"/>
      <c r="W3" s="329"/>
      <c r="X3" s="4" t="s">
        <v>6</v>
      </c>
      <c r="Y3" s="5" t="s">
        <v>6</v>
      </c>
      <c r="Z3" s="6" t="s">
        <v>7</v>
      </c>
      <c r="AA3" s="71"/>
      <c r="AB3" s="71"/>
    </row>
    <row r="4" spans="1:34" s="71" customFormat="1" ht="18" customHeight="1" x14ac:dyDescent="0.2">
      <c r="A4" s="76">
        <v>1</v>
      </c>
      <c r="B4" s="77" t="s">
        <v>68</v>
      </c>
      <c r="C4" s="78"/>
      <c r="D4" s="79">
        <v>2.5</v>
      </c>
      <c r="E4" s="78">
        <v>2</v>
      </c>
      <c r="F4" s="80">
        <v>4</v>
      </c>
      <c r="G4" s="79">
        <v>3</v>
      </c>
      <c r="H4" s="81"/>
      <c r="I4" s="78"/>
      <c r="J4" s="79">
        <v>1</v>
      </c>
      <c r="K4" s="78">
        <v>5</v>
      </c>
      <c r="L4" s="80">
        <v>6</v>
      </c>
      <c r="M4" s="79">
        <v>0.5</v>
      </c>
      <c r="N4" s="78"/>
      <c r="O4" s="83"/>
      <c r="P4" s="79">
        <v>0.5</v>
      </c>
      <c r="Q4" s="84">
        <v>7</v>
      </c>
      <c r="R4" s="80">
        <v>8</v>
      </c>
      <c r="S4" s="79">
        <v>1.5</v>
      </c>
      <c r="T4" s="81"/>
      <c r="U4" s="78"/>
      <c r="V4" s="79">
        <v>4</v>
      </c>
      <c r="W4" s="84">
        <v>3</v>
      </c>
      <c r="X4" s="85">
        <v>6</v>
      </c>
      <c r="Y4" s="85">
        <f>D4+G4+J4+M4+P4+S4+V4</f>
        <v>13</v>
      </c>
      <c r="Z4" s="86" t="s">
        <v>9</v>
      </c>
    </row>
    <row r="5" spans="1:34" s="71" customFormat="1" ht="18" customHeight="1" x14ac:dyDescent="0.2">
      <c r="A5" s="417">
        <v>2</v>
      </c>
      <c r="B5" s="388" t="s">
        <v>69</v>
      </c>
      <c r="C5" s="88">
        <v>1</v>
      </c>
      <c r="D5" s="89">
        <v>1.5</v>
      </c>
      <c r="E5" s="88"/>
      <c r="F5" s="90"/>
      <c r="G5" s="89">
        <v>4</v>
      </c>
      <c r="H5" s="88">
        <v>3</v>
      </c>
      <c r="I5" s="91"/>
      <c r="J5" s="89">
        <v>3</v>
      </c>
      <c r="K5" s="92">
        <v>6</v>
      </c>
      <c r="L5" s="88">
        <v>5</v>
      </c>
      <c r="M5" s="89">
        <v>2</v>
      </c>
      <c r="N5" s="88"/>
      <c r="O5" s="91"/>
      <c r="P5" s="89">
        <v>1.5</v>
      </c>
      <c r="Q5" s="92">
        <v>8</v>
      </c>
      <c r="R5" s="90">
        <v>7</v>
      </c>
      <c r="S5" s="89">
        <v>4</v>
      </c>
      <c r="T5" s="93"/>
      <c r="U5" s="88"/>
      <c r="V5" s="89">
        <v>3</v>
      </c>
      <c r="W5" s="92">
        <v>4</v>
      </c>
      <c r="X5" s="94">
        <v>9</v>
      </c>
      <c r="Y5" s="94">
        <f t="shared" ref="Y5:Y11" si="0">D5+G5+J5+M5+P5+S5+V5</f>
        <v>19</v>
      </c>
      <c r="Z5" s="389">
        <v>3</v>
      </c>
    </row>
    <row r="6" spans="1:34" s="71" customFormat="1" ht="18" customHeight="1" x14ac:dyDescent="0.2">
      <c r="A6" s="96">
        <v>3</v>
      </c>
      <c r="B6" s="77" t="s">
        <v>70</v>
      </c>
      <c r="C6" s="98"/>
      <c r="D6" s="82">
        <v>3.5</v>
      </c>
      <c r="E6" s="98">
        <v>4</v>
      </c>
      <c r="F6" s="99">
        <v>2</v>
      </c>
      <c r="G6" s="82">
        <v>0</v>
      </c>
      <c r="H6" s="98"/>
      <c r="I6" s="91"/>
      <c r="J6" s="82">
        <v>1</v>
      </c>
      <c r="K6" s="92">
        <v>7</v>
      </c>
      <c r="L6" s="98">
        <v>8</v>
      </c>
      <c r="M6" s="82">
        <v>1</v>
      </c>
      <c r="N6" s="93"/>
      <c r="O6" s="98"/>
      <c r="P6" s="82">
        <v>1</v>
      </c>
      <c r="Q6" s="100">
        <v>5</v>
      </c>
      <c r="R6" s="99">
        <v>6</v>
      </c>
      <c r="S6" s="82">
        <v>0</v>
      </c>
      <c r="T6" s="101"/>
      <c r="U6" s="98">
        <v>1</v>
      </c>
      <c r="V6" s="82">
        <v>0</v>
      </c>
      <c r="W6" s="100"/>
      <c r="X6" s="102">
        <v>2</v>
      </c>
      <c r="Y6" s="94">
        <f t="shared" si="0"/>
        <v>6.5</v>
      </c>
      <c r="Z6" s="103" t="s">
        <v>9</v>
      </c>
    </row>
    <row r="7" spans="1:34" s="71" customFormat="1" ht="18" customHeight="1" x14ac:dyDescent="0.2">
      <c r="A7" s="87">
        <v>4</v>
      </c>
      <c r="B7" s="77" t="s">
        <v>71</v>
      </c>
      <c r="C7" s="88">
        <v>3</v>
      </c>
      <c r="D7" s="89">
        <v>0.5</v>
      </c>
      <c r="E7" s="88"/>
      <c r="F7" s="90"/>
      <c r="G7" s="89">
        <v>1</v>
      </c>
      <c r="H7" s="88">
        <v>1</v>
      </c>
      <c r="I7" s="91"/>
      <c r="J7" s="89">
        <v>3</v>
      </c>
      <c r="K7" s="88">
        <v>8</v>
      </c>
      <c r="L7" s="90">
        <v>7</v>
      </c>
      <c r="M7" s="89">
        <v>1</v>
      </c>
      <c r="N7" s="88"/>
      <c r="O7" s="91"/>
      <c r="P7" s="89">
        <v>0</v>
      </c>
      <c r="Q7" s="92">
        <v>6</v>
      </c>
      <c r="R7" s="90">
        <v>5</v>
      </c>
      <c r="S7" s="89">
        <v>1</v>
      </c>
      <c r="T7" s="93"/>
      <c r="U7" s="88">
        <v>2</v>
      </c>
      <c r="V7" s="89">
        <v>1</v>
      </c>
      <c r="W7" s="92"/>
      <c r="X7" s="94">
        <v>2</v>
      </c>
      <c r="Y7" s="94">
        <f t="shared" si="0"/>
        <v>7.5</v>
      </c>
      <c r="Z7" s="95" t="s">
        <v>9</v>
      </c>
    </row>
    <row r="8" spans="1:34" s="104" customFormat="1" ht="18" customHeight="1" x14ac:dyDescent="0.2">
      <c r="A8" s="417">
        <v>5</v>
      </c>
      <c r="B8" s="390" t="s">
        <v>72</v>
      </c>
      <c r="C8" s="88"/>
      <c r="D8" s="89">
        <v>4</v>
      </c>
      <c r="E8" s="88">
        <v>6</v>
      </c>
      <c r="F8" s="90">
        <v>8</v>
      </c>
      <c r="G8" s="89">
        <v>3</v>
      </c>
      <c r="H8" s="88"/>
      <c r="I8" s="91">
        <v>1</v>
      </c>
      <c r="J8" s="89">
        <v>3</v>
      </c>
      <c r="K8" s="88"/>
      <c r="L8" s="90"/>
      <c r="M8" s="89">
        <v>2</v>
      </c>
      <c r="N8" s="88">
        <v>2</v>
      </c>
      <c r="O8" s="91">
        <v>3</v>
      </c>
      <c r="P8" s="89">
        <v>3</v>
      </c>
      <c r="Q8" s="92"/>
      <c r="R8" s="90"/>
      <c r="S8" s="89">
        <v>3</v>
      </c>
      <c r="T8" s="93">
        <v>4</v>
      </c>
      <c r="U8" s="88"/>
      <c r="V8" s="89">
        <v>2.5</v>
      </c>
      <c r="W8" s="92">
        <v>7</v>
      </c>
      <c r="X8" s="206">
        <v>13</v>
      </c>
      <c r="Y8" s="206">
        <f t="shared" si="0"/>
        <v>20.5</v>
      </c>
      <c r="Z8" s="391">
        <v>1</v>
      </c>
      <c r="AA8" s="71"/>
      <c r="AB8" s="71"/>
      <c r="AC8" s="71"/>
      <c r="AD8" s="71"/>
      <c r="AE8" s="71"/>
      <c r="AF8" s="71"/>
      <c r="AG8" s="71"/>
      <c r="AH8" s="71"/>
    </row>
    <row r="9" spans="1:34" s="71" customFormat="1" ht="18" customHeight="1" x14ac:dyDescent="0.2">
      <c r="A9" s="96">
        <v>6</v>
      </c>
      <c r="B9" s="77" t="s">
        <v>73</v>
      </c>
      <c r="C9" s="31">
        <v>5</v>
      </c>
      <c r="D9" s="105">
        <v>0</v>
      </c>
      <c r="E9" s="31"/>
      <c r="F9" s="106"/>
      <c r="G9" s="105">
        <v>0</v>
      </c>
      <c r="H9" s="93">
        <v>7</v>
      </c>
      <c r="I9" s="31">
        <v>2</v>
      </c>
      <c r="J9" s="105">
        <v>1</v>
      </c>
      <c r="K9" s="31"/>
      <c r="L9" s="90"/>
      <c r="M9" s="105">
        <v>3.5</v>
      </c>
      <c r="N9" s="31">
        <v>1</v>
      </c>
      <c r="O9" s="91">
        <v>4</v>
      </c>
      <c r="P9" s="105">
        <v>4</v>
      </c>
      <c r="Q9" s="107"/>
      <c r="R9" s="106"/>
      <c r="S9" s="105">
        <v>4</v>
      </c>
      <c r="T9" s="108">
        <v>3</v>
      </c>
      <c r="U9" s="31"/>
      <c r="V9" s="105">
        <v>1</v>
      </c>
      <c r="W9" s="107">
        <v>8</v>
      </c>
      <c r="X9" s="94">
        <v>6</v>
      </c>
      <c r="Y9" s="94">
        <f t="shared" si="0"/>
        <v>13.5</v>
      </c>
      <c r="Z9" s="110" t="s">
        <v>9</v>
      </c>
    </row>
    <row r="10" spans="1:34" s="71" customFormat="1" ht="18" customHeight="1" x14ac:dyDescent="0.2">
      <c r="A10" s="87">
        <v>7</v>
      </c>
      <c r="B10" s="77" t="s">
        <v>74</v>
      </c>
      <c r="C10" s="88"/>
      <c r="D10" s="89">
        <v>1</v>
      </c>
      <c r="E10" s="88">
        <v>8</v>
      </c>
      <c r="F10" s="90">
        <v>6</v>
      </c>
      <c r="G10" s="89">
        <v>4</v>
      </c>
      <c r="H10" s="88"/>
      <c r="I10" s="91">
        <v>3</v>
      </c>
      <c r="J10" s="89">
        <v>3</v>
      </c>
      <c r="K10" s="88"/>
      <c r="L10" s="90"/>
      <c r="M10" s="89">
        <v>3</v>
      </c>
      <c r="N10" s="88">
        <v>4</v>
      </c>
      <c r="O10" s="91">
        <v>1</v>
      </c>
      <c r="P10" s="89">
        <v>3.5</v>
      </c>
      <c r="Q10" s="92"/>
      <c r="R10" s="90"/>
      <c r="S10" s="89">
        <v>0</v>
      </c>
      <c r="T10" s="93">
        <v>2</v>
      </c>
      <c r="U10" s="88">
        <v>5</v>
      </c>
      <c r="V10" s="89">
        <v>1.5</v>
      </c>
      <c r="W10" s="92"/>
      <c r="X10" s="109">
        <v>8</v>
      </c>
      <c r="Y10" s="94">
        <f t="shared" si="0"/>
        <v>16</v>
      </c>
      <c r="Z10" s="95" t="s">
        <v>9</v>
      </c>
    </row>
    <row r="11" spans="1:34" s="71" customFormat="1" ht="18" customHeight="1" x14ac:dyDescent="0.2">
      <c r="A11" s="418">
        <v>8</v>
      </c>
      <c r="B11" s="388" t="s">
        <v>75</v>
      </c>
      <c r="C11" s="112">
        <v>7</v>
      </c>
      <c r="D11" s="113">
        <v>3</v>
      </c>
      <c r="E11" s="112"/>
      <c r="F11" s="114"/>
      <c r="G11" s="113">
        <v>1</v>
      </c>
      <c r="H11" s="112">
        <v>5</v>
      </c>
      <c r="I11" s="115">
        <v>4</v>
      </c>
      <c r="J11" s="113">
        <v>1</v>
      </c>
      <c r="K11" s="112"/>
      <c r="L11" s="114"/>
      <c r="M11" s="113">
        <v>3</v>
      </c>
      <c r="N11" s="112">
        <v>3</v>
      </c>
      <c r="O11" s="115">
        <v>2</v>
      </c>
      <c r="P11" s="113">
        <v>2.5</v>
      </c>
      <c r="Q11" s="116"/>
      <c r="R11" s="114"/>
      <c r="S11" s="113">
        <v>2.5</v>
      </c>
      <c r="T11" s="117">
        <v>1</v>
      </c>
      <c r="U11" s="112">
        <v>6</v>
      </c>
      <c r="V11" s="113">
        <v>3</v>
      </c>
      <c r="W11" s="116"/>
      <c r="X11" s="206">
        <v>10</v>
      </c>
      <c r="Y11" s="206">
        <f t="shared" si="0"/>
        <v>16</v>
      </c>
      <c r="Z11" s="389">
        <v>2</v>
      </c>
    </row>
    <row r="12" spans="1:34" x14ac:dyDescent="0.2">
      <c r="A12" s="29"/>
      <c r="B12" s="30"/>
      <c r="C12" s="31"/>
      <c r="D12" s="29"/>
      <c r="E12" s="31"/>
      <c r="F12" s="31"/>
      <c r="G12" s="29"/>
      <c r="H12" s="31"/>
      <c r="I12" s="31"/>
      <c r="J12" s="29"/>
      <c r="K12" s="31"/>
      <c r="L12" s="31"/>
      <c r="M12" s="29"/>
      <c r="N12" s="31"/>
      <c r="O12" s="31"/>
      <c r="P12" s="29"/>
      <c r="Q12" s="31"/>
      <c r="R12" s="31"/>
      <c r="S12" s="29"/>
      <c r="T12" s="31"/>
      <c r="U12" s="31"/>
      <c r="V12" s="29"/>
      <c r="W12" s="31"/>
      <c r="X12" s="31"/>
      <c r="Y12" s="29"/>
      <c r="Z12" s="31"/>
      <c r="AA12" s="71"/>
      <c r="AB12" s="71"/>
    </row>
    <row r="13" spans="1:34" ht="15" x14ac:dyDescent="0.2">
      <c r="A13" s="48" t="s">
        <v>40</v>
      </c>
      <c r="B13" s="49"/>
      <c r="C13" s="31"/>
      <c r="D13" s="29"/>
      <c r="E13" s="31"/>
      <c r="F13" s="31"/>
      <c r="G13" s="29"/>
      <c r="H13" s="31"/>
      <c r="I13" s="31"/>
      <c r="J13" s="29"/>
      <c r="K13" s="31"/>
      <c r="L13" s="31"/>
      <c r="M13" s="29"/>
      <c r="N13" s="31"/>
      <c r="O13" s="31"/>
      <c r="P13" s="29"/>
      <c r="Q13" s="31"/>
      <c r="R13" s="31"/>
      <c r="S13" s="29"/>
      <c r="T13" s="31"/>
      <c r="U13" s="31"/>
      <c r="V13" s="29"/>
      <c r="W13" s="31"/>
      <c r="X13" s="31"/>
      <c r="Y13" s="29"/>
      <c r="Z13" s="31"/>
      <c r="AA13" s="71"/>
      <c r="AB13" s="71"/>
    </row>
    <row r="14" spans="1:34" x14ac:dyDescent="0.2">
      <c r="A14" s="49"/>
      <c r="B14" s="50" t="s">
        <v>41</v>
      </c>
      <c r="C14" s="31"/>
      <c r="D14" s="29"/>
      <c r="E14" s="31"/>
      <c r="F14" s="31"/>
      <c r="G14" s="29"/>
      <c r="H14" s="31"/>
      <c r="I14" s="31"/>
      <c r="J14" s="29"/>
      <c r="K14" s="31"/>
      <c r="L14" s="31"/>
      <c r="M14" s="29"/>
      <c r="N14" s="31"/>
      <c r="O14" s="31"/>
      <c r="P14" s="29"/>
      <c r="Q14" s="31"/>
      <c r="R14" s="31"/>
      <c r="S14" s="29"/>
      <c r="T14" s="31"/>
      <c r="U14" s="31"/>
      <c r="V14" s="29"/>
      <c r="W14" s="31"/>
      <c r="X14" s="31"/>
      <c r="Y14" s="29"/>
      <c r="Z14" s="31"/>
      <c r="AA14" s="71"/>
      <c r="AB14" s="71"/>
    </row>
    <row r="15" spans="1:34" x14ac:dyDescent="0.2">
      <c r="A15" s="52"/>
      <c r="B15" s="52"/>
      <c r="C15" s="31"/>
      <c r="D15" s="30"/>
      <c r="E15" s="31"/>
      <c r="F15" s="31"/>
      <c r="G15" s="30"/>
      <c r="H15" s="31"/>
      <c r="I15" s="31"/>
      <c r="J15" s="30"/>
      <c r="K15" s="31"/>
      <c r="L15" s="31" t="s">
        <v>9</v>
      </c>
      <c r="M15" s="30"/>
      <c r="N15" s="31"/>
      <c r="O15" s="31"/>
      <c r="P15" s="30"/>
      <c r="Q15" s="31"/>
      <c r="R15" s="31"/>
      <c r="S15" s="30"/>
      <c r="T15" s="31"/>
      <c r="U15" s="31"/>
      <c r="V15" s="30"/>
      <c r="W15" s="31"/>
      <c r="X15" s="31"/>
      <c r="Y15" s="30"/>
      <c r="Z15" s="31"/>
      <c r="AA15" s="71"/>
      <c r="AB15" s="71"/>
    </row>
    <row r="16" spans="1:34" ht="15" x14ac:dyDescent="0.2">
      <c r="A16" s="51" t="s">
        <v>42</v>
      </c>
      <c r="B16" s="52"/>
      <c r="C16" s="31"/>
      <c r="D16" s="30"/>
      <c r="E16" s="31"/>
      <c r="F16" s="31"/>
      <c r="G16" s="30"/>
      <c r="H16" s="31"/>
      <c r="I16" s="31"/>
      <c r="J16" s="30"/>
      <c r="K16" s="31"/>
      <c r="L16" s="31"/>
      <c r="M16" s="30"/>
      <c r="N16" s="31"/>
      <c r="O16" s="31"/>
      <c r="P16" s="30"/>
      <c r="Q16" s="31"/>
      <c r="R16" s="31"/>
      <c r="S16" s="30"/>
      <c r="T16" s="31"/>
      <c r="U16" s="31"/>
      <c r="V16" s="30"/>
      <c r="W16" s="31"/>
      <c r="X16" s="31"/>
      <c r="Y16" s="30"/>
      <c r="Z16" s="31"/>
      <c r="AA16" s="71"/>
      <c r="AB16" s="71"/>
    </row>
    <row r="17" spans="1:29" x14ac:dyDescent="0.2">
      <c r="A17" s="52"/>
      <c r="B17" s="52" t="s">
        <v>43</v>
      </c>
      <c r="C17" s="31"/>
      <c r="D17" s="30"/>
      <c r="E17" s="31"/>
      <c r="F17" s="31"/>
      <c r="G17" s="30"/>
      <c r="H17" s="31"/>
      <c r="I17" s="31"/>
      <c r="J17" s="30"/>
      <c r="K17" s="31"/>
      <c r="L17" s="31"/>
      <c r="M17" s="30"/>
      <c r="N17" s="31"/>
      <c r="O17" s="31"/>
      <c r="P17" s="30"/>
      <c r="Q17" s="31"/>
      <c r="R17" s="31"/>
      <c r="S17" s="30"/>
      <c r="T17" s="31"/>
      <c r="U17" s="31"/>
      <c r="V17" s="30"/>
      <c r="W17" s="31"/>
      <c r="X17" s="31"/>
      <c r="Y17" s="30"/>
      <c r="Z17" s="31"/>
      <c r="AA17" s="71"/>
      <c r="AB17" s="71"/>
    </row>
    <row r="18" spans="1:29" x14ac:dyDescent="0.2">
      <c r="A18" s="71"/>
      <c r="B18" s="71"/>
      <c r="C18" s="72"/>
      <c r="D18" s="72"/>
      <c r="E18" s="71"/>
      <c r="F18" s="72"/>
      <c r="G18" s="72"/>
      <c r="H18" s="71"/>
      <c r="I18" s="72"/>
      <c r="J18" s="72"/>
      <c r="K18" s="71"/>
      <c r="L18" s="72"/>
      <c r="M18" s="72"/>
      <c r="N18" s="71"/>
      <c r="O18" s="72"/>
      <c r="P18" s="72"/>
      <c r="Q18" s="71"/>
      <c r="R18" s="72"/>
      <c r="S18" s="72"/>
      <c r="T18" s="71"/>
      <c r="U18" s="72"/>
      <c r="V18" s="72"/>
      <c r="W18" s="71"/>
      <c r="X18" s="72"/>
      <c r="Y18" s="72"/>
      <c r="Z18" s="71"/>
      <c r="AA18" s="71"/>
      <c r="AB18" s="71"/>
    </row>
    <row r="19" spans="1:29" ht="18.75" x14ac:dyDescent="0.2">
      <c r="A19" s="33" t="s">
        <v>76</v>
      </c>
      <c r="B19" s="34"/>
      <c r="C19" s="35"/>
      <c r="D19" s="36"/>
      <c r="E19" s="37"/>
      <c r="F19" s="35"/>
      <c r="G19" s="36"/>
      <c r="H19" s="37"/>
      <c r="I19" s="35"/>
      <c r="J19" s="36"/>
      <c r="K19" s="37"/>
      <c r="L19" s="35"/>
      <c r="M19" s="36"/>
      <c r="N19" s="37"/>
      <c r="O19" s="35"/>
      <c r="P19" s="36"/>
      <c r="Q19" s="37"/>
      <c r="R19" s="35"/>
      <c r="S19" s="36"/>
      <c r="T19" s="37"/>
      <c r="U19" s="35"/>
      <c r="V19" s="36"/>
      <c r="W19" s="37"/>
      <c r="X19" s="35"/>
      <c r="Y19" s="36"/>
      <c r="Z19" s="37"/>
      <c r="AA19" s="71"/>
      <c r="AB19" s="71"/>
    </row>
    <row r="20" spans="1:29" x14ac:dyDescent="0.2">
      <c r="A20" s="38"/>
      <c r="B20" s="38" t="str">
        <f>B4</f>
        <v>Eslövs SK 2</v>
      </c>
      <c r="C20" s="38" t="s">
        <v>60</v>
      </c>
      <c r="D20" s="38" t="str">
        <f>B5</f>
        <v>Finja SK</v>
      </c>
      <c r="E20" s="38"/>
      <c r="F20" s="38"/>
      <c r="G20" s="38"/>
      <c r="H20" s="38"/>
      <c r="I20" s="38"/>
      <c r="J20" s="38"/>
      <c r="K20" s="38"/>
      <c r="L20" s="38"/>
      <c r="M20" s="39" t="s">
        <v>9</v>
      </c>
      <c r="N20" s="38"/>
      <c r="O20" s="38"/>
      <c r="P20" s="38" t="s">
        <v>9</v>
      </c>
      <c r="Q20" s="38"/>
      <c r="R20" s="38"/>
      <c r="S20" s="38"/>
      <c r="T20" s="38" t="str">
        <f>B5</f>
        <v>Finja SK</v>
      </c>
      <c r="U20" s="38"/>
      <c r="V20" s="38"/>
      <c r="W20" s="38"/>
      <c r="X20" s="38"/>
      <c r="Y20" s="39" t="s">
        <v>60</v>
      </c>
      <c r="Z20" s="38" t="str">
        <f>B6</f>
        <v>Limhamns SK 4</v>
      </c>
      <c r="AA20" s="71"/>
      <c r="AB20" t="s">
        <v>9</v>
      </c>
      <c r="AC20" s="126" t="s">
        <v>9</v>
      </c>
    </row>
    <row r="21" spans="1:29" x14ac:dyDescent="0.2">
      <c r="A21" s="38"/>
      <c r="B21" s="38" t="str">
        <f>B6</f>
        <v>Limhamns SK 4</v>
      </c>
      <c r="C21" s="38" t="s">
        <v>60</v>
      </c>
      <c r="D21" s="38" t="str">
        <f>B7</f>
        <v>Limhamns SK 5</v>
      </c>
      <c r="E21" s="38"/>
      <c r="F21" s="38"/>
      <c r="G21" s="38"/>
      <c r="H21" s="38"/>
      <c r="I21" s="38"/>
      <c r="J21" s="38"/>
      <c r="K21" s="38"/>
      <c r="L21" s="38"/>
      <c r="M21" s="39" t="s">
        <v>9</v>
      </c>
      <c r="N21" s="38"/>
      <c r="O21" s="38"/>
      <c r="P21" s="38" t="s">
        <v>9</v>
      </c>
      <c r="Q21" s="38"/>
      <c r="R21" s="38"/>
      <c r="S21" s="38"/>
      <c r="T21" s="38" t="str">
        <f>B7</f>
        <v>Limhamns SK 5</v>
      </c>
      <c r="U21" s="38"/>
      <c r="V21" s="38"/>
      <c r="W21" s="38"/>
      <c r="X21" s="38"/>
      <c r="Y21" s="39" t="s">
        <v>60</v>
      </c>
      <c r="Z21" s="38" t="str">
        <f>B4</f>
        <v>Eslövs SK 2</v>
      </c>
      <c r="AA21" s="71"/>
      <c r="AB21" t="s">
        <v>9</v>
      </c>
      <c r="AC21" s="126" t="s">
        <v>9</v>
      </c>
    </row>
    <row r="22" spans="1:29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118"/>
      <c r="Z22" s="41"/>
      <c r="AA22" s="71"/>
      <c r="AB22" s="71"/>
      <c r="AC22" s="126"/>
    </row>
    <row r="23" spans="1:29" x14ac:dyDescent="0.2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119"/>
      <c r="Z23" s="68"/>
      <c r="AA23" s="41"/>
      <c r="AB23" s="41"/>
      <c r="AC23" s="126"/>
    </row>
    <row r="24" spans="1:29" ht="18.75" x14ac:dyDescent="0.2">
      <c r="A24" s="33" t="s">
        <v>59</v>
      </c>
      <c r="B24" s="43"/>
      <c r="C24" s="44"/>
      <c r="D24" s="45"/>
      <c r="E24" s="46"/>
      <c r="F24" s="44"/>
      <c r="G24" s="45"/>
      <c r="H24" s="46"/>
      <c r="I24" s="44"/>
      <c r="J24" s="45"/>
      <c r="K24" s="46"/>
      <c r="L24" s="44"/>
      <c r="M24" s="45"/>
      <c r="N24" s="46"/>
      <c r="O24" s="44"/>
      <c r="P24" s="45"/>
      <c r="Q24" s="46"/>
      <c r="R24" s="44"/>
      <c r="S24" s="45"/>
      <c r="T24" s="46"/>
      <c r="U24" s="44"/>
      <c r="V24" s="45"/>
      <c r="W24" s="46"/>
      <c r="X24" s="44"/>
      <c r="Y24" s="120"/>
      <c r="Z24" s="45"/>
      <c r="AA24" s="41"/>
      <c r="AB24" s="41"/>
      <c r="AC24" s="126"/>
    </row>
    <row r="25" spans="1:29" x14ac:dyDescent="0.2">
      <c r="A25" s="38"/>
      <c r="B25" s="38" t="str">
        <f>B8</f>
        <v>Lunds ASK 4</v>
      </c>
      <c r="C25" s="38" t="s">
        <v>60</v>
      </c>
      <c r="D25" s="38" t="str">
        <f>B9</f>
        <v>Lunds ASK 5</v>
      </c>
      <c r="E25" s="38"/>
      <c r="F25" s="38"/>
      <c r="G25" s="38"/>
      <c r="H25" s="38"/>
      <c r="I25" s="38"/>
      <c r="J25" s="38"/>
      <c r="K25" s="38"/>
      <c r="L25" s="38"/>
      <c r="M25" s="39" t="s">
        <v>9</v>
      </c>
      <c r="N25" s="38"/>
      <c r="O25" s="38"/>
      <c r="P25" s="38" t="s">
        <v>9</v>
      </c>
      <c r="Q25" s="38"/>
      <c r="R25" s="38"/>
      <c r="S25" s="38"/>
      <c r="T25" s="38" t="str">
        <f>B9</f>
        <v>Lunds ASK 5</v>
      </c>
      <c r="U25" s="38"/>
      <c r="V25" s="38"/>
      <c r="W25" s="38"/>
      <c r="X25" s="38"/>
      <c r="Y25" s="39" t="s">
        <v>60</v>
      </c>
      <c r="Z25" s="38" t="str">
        <f>B10</f>
        <v>En Passant 3</v>
      </c>
      <c r="AA25" s="41"/>
      <c r="AB25" s="118" t="s">
        <v>9</v>
      </c>
      <c r="AC25" s="126" t="s">
        <v>9</v>
      </c>
    </row>
    <row r="26" spans="1:29" x14ac:dyDescent="0.2">
      <c r="A26" s="38"/>
      <c r="B26" s="38" t="str">
        <f>B10</f>
        <v>En Passant 3</v>
      </c>
      <c r="C26" s="38" t="s">
        <v>60</v>
      </c>
      <c r="D26" s="38" t="str">
        <f>B11</f>
        <v>Ystads SS 1</v>
      </c>
      <c r="E26" s="38"/>
      <c r="F26" s="38"/>
      <c r="G26" s="38"/>
      <c r="H26" s="38"/>
      <c r="I26" s="38"/>
      <c r="J26" s="38"/>
      <c r="K26" s="38"/>
      <c r="L26" s="38"/>
      <c r="M26" s="39" t="s">
        <v>9</v>
      </c>
      <c r="N26" s="38"/>
      <c r="O26" s="38"/>
      <c r="P26" s="38" t="s">
        <v>9</v>
      </c>
      <c r="Q26" s="38"/>
      <c r="R26" s="38"/>
      <c r="S26" s="38"/>
      <c r="T26" s="38" t="str">
        <f>B11</f>
        <v>Ystads SS 1</v>
      </c>
      <c r="U26" s="38"/>
      <c r="V26" s="38"/>
      <c r="W26" s="38"/>
      <c r="X26" s="38"/>
      <c r="Y26" s="39" t="s">
        <v>60</v>
      </c>
      <c r="Z26" s="38" t="str">
        <f>B8</f>
        <v>Lunds ASK 4</v>
      </c>
      <c r="AA26" s="41"/>
      <c r="AB26" s="118" t="s">
        <v>9</v>
      </c>
      <c r="AC26" s="126" t="s">
        <v>9</v>
      </c>
    </row>
    <row r="27" spans="1:29" ht="15.7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121"/>
      <c r="Z27" s="47"/>
      <c r="AA27" s="41"/>
      <c r="AB27" s="41"/>
    </row>
    <row r="28" spans="1:29" x14ac:dyDescent="0.2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120"/>
      <c r="Z28" s="71"/>
      <c r="AA28" s="41"/>
      <c r="AB28" s="41"/>
    </row>
    <row r="29" spans="1:29" ht="18.75" x14ac:dyDescent="0.2">
      <c r="A29" s="33" t="s">
        <v>77</v>
      </c>
      <c r="B29" s="43"/>
      <c r="C29" s="44"/>
      <c r="D29" s="45"/>
      <c r="E29" s="46"/>
      <c r="F29" s="44"/>
      <c r="G29" s="45"/>
      <c r="H29" s="46"/>
      <c r="I29" s="44"/>
      <c r="J29" s="45"/>
      <c r="K29" s="46"/>
      <c r="L29" s="44"/>
      <c r="M29" s="45"/>
      <c r="N29" s="46"/>
      <c r="O29" s="44"/>
      <c r="P29" s="45"/>
      <c r="Q29" s="46"/>
      <c r="R29" s="44"/>
      <c r="S29" s="45"/>
      <c r="T29" s="46"/>
      <c r="U29" s="44"/>
      <c r="V29" s="45"/>
      <c r="W29" s="46"/>
      <c r="X29" s="44"/>
      <c r="Y29" s="120"/>
      <c r="Z29" s="45"/>
      <c r="AA29" s="41"/>
      <c r="AB29" s="41"/>
    </row>
    <row r="30" spans="1:29" x14ac:dyDescent="0.2">
      <c r="A30" s="38"/>
      <c r="B30" s="38" t="str">
        <f>B4</f>
        <v>Eslövs SK 2</v>
      </c>
      <c r="C30" s="38" t="s">
        <v>60</v>
      </c>
      <c r="D30" s="38" t="str">
        <f>B8</f>
        <v>Lunds ASK 4</v>
      </c>
      <c r="E30" s="38"/>
      <c r="F30" s="38"/>
      <c r="G30" s="38"/>
      <c r="H30" s="38"/>
      <c r="I30" s="38"/>
      <c r="J30" s="38"/>
      <c r="K30" s="38"/>
      <c r="L30" s="38"/>
      <c r="M30" s="39" t="s">
        <v>9</v>
      </c>
      <c r="N30" s="38"/>
      <c r="O30" s="38"/>
      <c r="P30" s="38" t="s">
        <v>9</v>
      </c>
      <c r="Q30" s="38"/>
      <c r="R30" s="38"/>
      <c r="S30" s="38"/>
      <c r="T30" s="38" t="str">
        <f>B8</f>
        <v>Lunds ASK 4</v>
      </c>
      <c r="U30" s="38"/>
      <c r="V30" s="38"/>
      <c r="W30" s="38"/>
      <c r="X30" s="38"/>
      <c r="Y30" s="39" t="s">
        <v>60</v>
      </c>
      <c r="Z30" s="38" t="str">
        <f>B5</f>
        <v>Finja SK</v>
      </c>
      <c r="AA30" s="41"/>
      <c r="AB30" s="118" t="s">
        <v>9</v>
      </c>
      <c r="AC30" s="126" t="s">
        <v>9</v>
      </c>
    </row>
    <row r="31" spans="1:29" ht="15.75" x14ac:dyDescent="0.25">
      <c r="A31" s="38"/>
      <c r="B31" s="38" t="str">
        <f>B5</f>
        <v>Finja SK</v>
      </c>
      <c r="C31" s="38" t="s">
        <v>60</v>
      </c>
      <c r="D31" s="38" t="str">
        <f>B9</f>
        <v>Lunds ASK 5</v>
      </c>
      <c r="E31" s="38"/>
      <c r="F31" s="38"/>
      <c r="G31" s="38"/>
      <c r="H31" s="38"/>
      <c r="I31" s="38"/>
      <c r="J31" s="38"/>
      <c r="K31" s="38"/>
      <c r="L31" s="38"/>
      <c r="M31" s="39" t="s">
        <v>9</v>
      </c>
      <c r="N31" s="38"/>
      <c r="O31" s="38"/>
      <c r="P31" s="38" t="s">
        <v>9</v>
      </c>
      <c r="Q31" s="38"/>
      <c r="R31" s="38"/>
      <c r="S31" s="38"/>
      <c r="T31" s="38" t="str">
        <f>B9</f>
        <v>Lunds ASK 5</v>
      </c>
      <c r="U31" s="38"/>
      <c r="V31" s="38"/>
      <c r="W31" s="38"/>
      <c r="X31" s="38"/>
      <c r="Y31" s="39" t="s">
        <v>60</v>
      </c>
      <c r="Z31" s="38" t="str">
        <f>B4</f>
        <v>Eslövs SK 2</v>
      </c>
      <c r="AA31" s="122"/>
      <c r="AB31" s="118" t="s">
        <v>9</v>
      </c>
      <c r="AC31" s="126" t="s">
        <v>9</v>
      </c>
    </row>
    <row r="32" spans="1:29" ht="15.7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121"/>
      <c r="Z32" s="47"/>
      <c r="AA32" s="41"/>
      <c r="AB32" s="41"/>
    </row>
    <row r="33" spans="1:29" x14ac:dyDescent="0.2">
      <c r="A33" s="71"/>
      <c r="B33" s="71"/>
      <c r="C33" s="72"/>
      <c r="D33" s="72"/>
      <c r="E33" s="71"/>
      <c r="F33" s="72"/>
      <c r="G33" s="72"/>
      <c r="H33" s="71"/>
      <c r="I33" s="72"/>
      <c r="J33" s="72"/>
      <c r="K33" s="71"/>
      <c r="L33" s="72"/>
      <c r="M33" s="72"/>
      <c r="N33" s="71"/>
      <c r="O33" s="72"/>
      <c r="P33" s="72"/>
      <c r="Q33" s="71"/>
      <c r="R33" s="72"/>
      <c r="S33" s="72"/>
      <c r="T33" s="71"/>
      <c r="U33" s="72"/>
      <c r="V33" s="72"/>
      <c r="W33" s="71"/>
      <c r="X33" s="72"/>
      <c r="Y33" s="123"/>
      <c r="Z33" s="72"/>
      <c r="AA33" s="41"/>
      <c r="AB33" s="41"/>
    </row>
    <row r="34" spans="1:29" ht="18.75" x14ac:dyDescent="0.2">
      <c r="A34" s="33" t="s">
        <v>62</v>
      </c>
      <c r="B34" s="43"/>
      <c r="C34" s="44"/>
      <c r="D34" s="45"/>
      <c r="E34" s="46"/>
      <c r="F34" s="44"/>
      <c r="G34" s="45"/>
      <c r="H34" s="46"/>
      <c r="I34" s="44"/>
      <c r="J34" s="45"/>
      <c r="K34" s="46"/>
      <c r="L34" s="44"/>
      <c r="M34" s="45"/>
      <c r="N34" s="46"/>
      <c r="O34" s="44"/>
      <c r="P34" s="45"/>
      <c r="Q34" s="46"/>
      <c r="R34" s="44"/>
      <c r="S34" s="45"/>
      <c r="T34" s="46"/>
      <c r="U34" s="44"/>
      <c r="V34" s="45"/>
      <c r="W34" s="46"/>
      <c r="X34" s="44"/>
      <c r="Y34" s="120"/>
      <c r="Z34" s="45"/>
      <c r="AA34" s="41"/>
      <c r="AB34" s="41"/>
    </row>
    <row r="35" spans="1:29" x14ac:dyDescent="0.2">
      <c r="A35" s="38"/>
      <c r="B35" s="38" t="str">
        <f>B6</f>
        <v>Limhamns SK 4</v>
      </c>
      <c r="C35" s="38" t="s">
        <v>60</v>
      </c>
      <c r="D35" s="38" t="str">
        <f>B10</f>
        <v>En Passant 3</v>
      </c>
      <c r="E35" s="38"/>
      <c r="F35" s="38"/>
      <c r="G35" s="38"/>
      <c r="H35" s="38"/>
      <c r="I35" s="38"/>
      <c r="J35" s="38"/>
      <c r="K35" s="38"/>
      <c r="L35" s="38"/>
      <c r="M35" s="39" t="s">
        <v>9</v>
      </c>
      <c r="N35" s="38"/>
      <c r="O35" s="38"/>
      <c r="P35" s="38" t="s">
        <v>9</v>
      </c>
      <c r="Q35" s="38"/>
      <c r="R35" s="38"/>
      <c r="S35" s="38"/>
      <c r="T35" s="38" t="str">
        <f>B10</f>
        <v>En Passant 3</v>
      </c>
      <c r="U35" s="38"/>
      <c r="V35" s="38"/>
      <c r="W35" s="38"/>
      <c r="X35" s="38"/>
      <c r="Y35" s="39" t="s">
        <v>60</v>
      </c>
      <c r="Z35" s="38" t="str">
        <f>B7</f>
        <v>Limhamns SK 5</v>
      </c>
      <c r="AA35" s="41"/>
      <c r="AB35" s="118" t="s">
        <v>9</v>
      </c>
      <c r="AC35" s="126" t="s">
        <v>9</v>
      </c>
    </row>
    <row r="36" spans="1:29" x14ac:dyDescent="0.2">
      <c r="A36" s="38"/>
      <c r="B36" s="38" t="str">
        <f>B7</f>
        <v>Limhamns SK 5</v>
      </c>
      <c r="C36" s="38" t="s">
        <v>60</v>
      </c>
      <c r="D36" s="38" t="str">
        <f>B11</f>
        <v>Ystads SS 1</v>
      </c>
      <c r="E36" s="38"/>
      <c r="F36" s="38"/>
      <c r="G36" s="38"/>
      <c r="H36" s="38"/>
      <c r="I36" s="38"/>
      <c r="J36" s="38"/>
      <c r="K36" s="38"/>
      <c r="L36" s="38"/>
      <c r="M36" s="39" t="s">
        <v>9</v>
      </c>
      <c r="N36" s="38"/>
      <c r="O36" s="38"/>
      <c r="P36" s="38" t="s">
        <v>9</v>
      </c>
      <c r="Q36" s="38"/>
      <c r="R36" s="38"/>
      <c r="S36" s="38"/>
      <c r="T36" s="38" t="str">
        <f>B11</f>
        <v>Ystads SS 1</v>
      </c>
      <c r="U36" s="38"/>
      <c r="V36" s="38"/>
      <c r="W36" s="38"/>
      <c r="X36" s="38"/>
      <c r="Y36" s="39" t="s">
        <v>60</v>
      </c>
      <c r="Z36" s="38" t="str">
        <f>B6</f>
        <v>Limhamns SK 4</v>
      </c>
      <c r="AA36" s="41"/>
      <c r="AB36" s="118" t="s">
        <v>9</v>
      </c>
      <c r="AC36" s="126" t="s">
        <v>9</v>
      </c>
    </row>
    <row r="37" spans="1:29" ht="15.7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121"/>
      <c r="Z37" s="47"/>
      <c r="AA37" s="41"/>
      <c r="AB37" s="41"/>
    </row>
    <row r="38" spans="1:29" ht="15.7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121"/>
      <c r="Z38" s="47"/>
      <c r="AA38" s="41"/>
      <c r="AB38" s="41"/>
    </row>
    <row r="39" spans="1:29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119"/>
      <c r="Z39" s="68"/>
      <c r="AA39" s="41"/>
      <c r="AB39" s="41"/>
    </row>
    <row r="40" spans="1:29" ht="18.75" x14ac:dyDescent="0.2">
      <c r="A40" s="33" t="s">
        <v>78</v>
      </c>
      <c r="B40" s="43"/>
      <c r="C40" s="44"/>
      <c r="D40" s="45"/>
      <c r="E40" s="46"/>
      <c r="F40" s="44"/>
      <c r="G40" s="45"/>
      <c r="H40" s="46"/>
      <c r="I40" s="44"/>
      <c r="J40" s="45"/>
      <c r="K40" s="46"/>
      <c r="L40" s="44"/>
      <c r="M40" s="45"/>
      <c r="N40" s="46"/>
      <c r="O40" s="44"/>
      <c r="P40" s="45"/>
      <c r="Q40" s="46"/>
      <c r="R40" s="44"/>
      <c r="S40" s="45"/>
      <c r="T40" s="46"/>
      <c r="U40" s="44"/>
      <c r="V40" s="45"/>
      <c r="W40" s="46"/>
      <c r="X40" s="44"/>
      <c r="Y40" s="120"/>
      <c r="Z40" s="45"/>
      <c r="AA40" s="41"/>
      <c r="AB40" s="41"/>
    </row>
    <row r="41" spans="1:29" x14ac:dyDescent="0.2">
      <c r="A41" s="38"/>
      <c r="B41" s="38" t="str">
        <f>B4</f>
        <v>Eslövs SK 2</v>
      </c>
      <c r="C41" s="38" t="s">
        <v>60</v>
      </c>
      <c r="D41" s="38" t="str">
        <f>B10</f>
        <v>En Passant 3</v>
      </c>
      <c r="E41" s="38"/>
      <c r="F41" s="38"/>
      <c r="G41" s="38"/>
      <c r="H41" s="38"/>
      <c r="I41" s="38"/>
      <c r="K41" s="38"/>
      <c r="L41" s="38"/>
      <c r="M41" s="39" t="s">
        <v>9</v>
      </c>
      <c r="N41" s="38"/>
      <c r="O41" s="38"/>
      <c r="P41" s="38" t="s">
        <v>9</v>
      </c>
      <c r="Q41" s="38"/>
      <c r="R41" s="38"/>
      <c r="S41" s="38"/>
      <c r="T41" s="38" t="str">
        <f>B10</f>
        <v>En Passant 3</v>
      </c>
      <c r="U41" s="38"/>
      <c r="V41" s="38"/>
      <c r="W41" s="38"/>
      <c r="X41" s="38"/>
      <c r="Y41" s="39" t="s">
        <v>60</v>
      </c>
      <c r="Z41" s="38" t="str">
        <f>B5</f>
        <v>Finja SK</v>
      </c>
      <c r="AA41" s="41"/>
      <c r="AB41" s="118" t="s">
        <v>9</v>
      </c>
      <c r="AC41" s="126" t="s">
        <v>9</v>
      </c>
    </row>
    <row r="42" spans="1:29" ht="15.75" x14ac:dyDescent="0.25">
      <c r="A42" s="38"/>
      <c r="B42" s="38" t="str">
        <f>B5</f>
        <v>Finja SK</v>
      </c>
      <c r="C42" s="38" t="s">
        <v>60</v>
      </c>
      <c r="D42" s="38" t="str">
        <f>B11</f>
        <v>Ystads SS 1</v>
      </c>
      <c r="E42" s="38"/>
      <c r="F42" s="38"/>
      <c r="G42" s="38"/>
      <c r="H42" s="38"/>
      <c r="I42" s="38"/>
      <c r="J42" s="124"/>
      <c r="K42" s="38"/>
      <c r="L42" s="38"/>
      <c r="M42" s="39" t="s">
        <v>9</v>
      </c>
      <c r="N42" s="38"/>
      <c r="O42" s="38"/>
      <c r="P42" s="38" t="s">
        <v>9</v>
      </c>
      <c r="Q42" s="38"/>
      <c r="R42" s="38"/>
      <c r="S42" s="38"/>
      <c r="T42" s="38" t="str">
        <f>B11</f>
        <v>Ystads SS 1</v>
      </c>
      <c r="U42" s="38"/>
      <c r="V42" s="38"/>
      <c r="W42" s="38"/>
      <c r="X42" s="38"/>
      <c r="Y42" s="39" t="s">
        <v>60</v>
      </c>
      <c r="Z42" s="38" t="str">
        <f>B4</f>
        <v>Eslövs SK 2</v>
      </c>
      <c r="AA42" s="122"/>
      <c r="AB42" s="118" t="s">
        <v>9</v>
      </c>
      <c r="AC42" s="126" t="s">
        <v>9</v>
      </c>
    </row>
    <row r="43" spans="1:29" ht="15.7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 t="s">
        <v>9</v>
      </c>
      <c r="Q43" s="47"/>
      <c r="R43" s="47"/>
      <c r="S43" s="47"/>
      <c r="T43" s="47"/>
      <c r="U43" s="47"/>
      <c r="V43" s="47"/>
      <c r="W43" s="47"/>
      <c r="X43" s="47"/>
      <c r="Y43" s="121"/>
      <c r="Z43" s="47"/>
      <c r="AA43" s="41"/>
      <c r="AB43" s="41"/>
    </row>
    <row r="44" spans="1:29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120"/>
      <c r="Z44" s="71"/>
      <c r="AA44" s="41"/>
      <c r="AB44" s="41"/>
    </row>
    <row r="45" spans="1:29" ht="18.75" x14ac:dyDescent="0.2">
      <c r="A45" s="33" t="s">
        <v>79</v>
      </c>
      <c r="B45" s="43"/>
      <c r="C45" s="44"/>
      <c r="D45" s="45"/>
      <c r="E45" s="46"/>
      <c r="F45" s="44"/>
      <c r="G45" s="45"/>
      <c r="H45" s="46"/>
      <c r="I45" s="44"/>
      <c r="J45" s="45"/>
      <c r="K45" s="46"/>
      <c r="L45" s="44"/>
      <c r="M45" s="45"/>
      <c r="N45" s="46"/>
      <c r="O45" s="44"/>
      <c r="P45" s="45"/>
      <c r="Q45" s="46"/>
      <c r="R45" s="44"/>
      <c r="S45" s="45"/>
      <c r="T45" s="46"/>
      <c r="U45" s="44"/>
      <c r="V45" s="45"/>
      <c r="W45" s="46"/>
      <c r="X45" s="44"/>
      <c r="Y45" s="120"/>
      <c r="Z45" s="45"/>
      <c r="AA45" s="41"/>
      <c r="AB45" s="41"/>
    </row>
    <row r="46" spans="1:29" x14ac:dyDescent="0.2">
      <c r="A46" s="38"/>
      <c r="B46" s="38" t="str">
        <f>B6</f>
        <v>Limhamns SK 4</v>
      </c>
      <c r="C46" s="38" t="s">
        <v>60</v>
      </c>
      <c r="D46" s="38" t="str">
        <f>B8</f>
        <v>Lunds ASK 4</v>
      </c>
      <c r="E46" s="38"/>
      <c r="F46" s="38"/>
      <c r="G46" s="38"/>
      <c r="H46" s="38"/>
      <c r="I46" s="38"/>
      <c r="J46" s="38"/>
      <c r="K46" s="38"/>
      <c r="L46" s="38"/>
      <c r="M46" s="39" t="s">
        <v>9</v>
      </c>
      <c r="N46" s="38"/>
      <c r="O46" s="38"/>
      <c r="P46" s="38" t="s">
        <v>9</v>
      </c>
      <c r="Q46" s="38"/>
      <c r="R46" s="38"/>
      <c r="S46" s="38"/>
      <c r="T46" s="38" t="str">
        <f>B8</f>
        <v>Lunds ASK 4</v>
      </c>
      <c r="U46" s="38"/>
      <c r="V46" s="38"/>
      <c r="W46" s="38"/>
      <c r="X46" s="38"/>
      <c r="Y46" s="39" t="s">
        <v>60</v>
      </c>
      <c r="Z46" s="38" t="str">
        <f>B7</f>
        <v>Limhamns SK 5</v>
      </c>
      <c r="AA46" s="41"/>
      <c r="AB46" s="118" t="s">
        <v>9</v>
      </c>
      <c r="AC46" s="126" t="s">
        <v>9</v>
      </c>
    </row>
    <row r="47" spans="1:29" ht="15.75" customHeight="1" x14ac:dyDescent="0.2">
      <c r="A47" s="38"/>
      <c r="B47" s="38" t="str">
        <f>B7</f>
        <v>Limhamns SK 5</v>
      </c>
      <c r="C47" s="38" t="s">
        <v>60</v>
      </c>
      <c r="D47" s="38" t="str">
        <f>B9</f>
        <v>Lunds ASK 5</v>
      </c>
      <c r="E47" s="38"/>
      <c r="F47" s="38"/>
      <c r="G47" s="38"/>
      <c r="H47" s="38"/>
      <c r="I47" s="38"/>
      <c r="J47" s="38"/>
      <c r="K47" s="38"/>
      <c r="L47" s="38"/>
      <c r="M47" s="39" t="s">
        <v>9</v>
      </c>
      <c r="N47" s="38"/>
      <c r="O47" s="38"/>
      <c r="P47" s="38" t="s">
        <v>9</v>
      </c>
      <c r="Q47" s="38"/>
      <c r="R47" s="38"/>
      <c r="S47" s="38"/>
      <c r="T47" s="38" t="str">
        <f>B9</f>
        <v>Lunds ASK 5</v>
      </c>
      <c r="U47" s="38"/>
      <c r="V47" s="38"/>
      <c r="W47" s="38"/>
      <c r="X47" s="38"/>
      <c r="Y47" s="39" t="s">
        <v>60</v>
      </c>
      <c r="Z47" s="38" t="str">
        <f>B6</f>
        <v>Limhamns SK 4</v>
      </c>
      <c r="AA47" s="41"/>
      <c r="AB47" s="118" t="s">
        <v>9</v>
      </c>
      <c r="AC47" s="126" t="s">
        <v>9</v>
      </c>
    </row>
    <row r="48" spans="1:29" ht="16.5" customHeight="1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1"/>
      <c r="AB48" s="41"/>
    </row>
    <row r="49" spans="1:28" ht="15.7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1"/>
      <c r="AB49" s="41"/>
    </row>
    <row r="50" spans="1:28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41"/>
      <c r="AB50" s="41"/>
    </row>
    <row r="51" spans="1:28" ht="18.75" x14ac:dyDescent="0.3">
      <c r="A51" s="125" t="s">
        <v>80</v>
      </c>
      <c r="B51" s="43"/>
      <c r="C51" s="44"/>
      <c r="D51" s="45"/>
      <c r="E51" s="46"/>
      <c r="F51" s="44"/>
      <c r="G51" s="45"/>
      <c r="H51" s="46"/>
      <c r="I51" s="44"/>
      <c r="J51" s="45"/>
      <c r="K51" s="46"/>
      <c r="L51" s="44"/>
      <c r="M51" s="45"/>
      <c r="N51" s="46"/>
      <c r="O51" s="44"/>
      <c r="P51" s="45"/>
      <c r="Q51" s="46"/>
      <c r="R51" s="44"/>
      <c r="S51" s="45"/>
      <c r="T51" s="46"/>
      <c r="U51" s="44"/>
      <c r="V51" s="45"/>
      <c r="W51" s="46"/>
      <c r="X51" s="44"/>
      <c r="Y51" s="45"/>
      <c r="Z51" s="46"/>
      <c r="AA51" s="41"/>
      <c r="AB51" s="41"/>
    </row>
    <row r="52" spans="1:28" x14ac:dyDescent="0.2">
      <c r="A52" s="38"/>
      <c r="B52" s="38" t="str">
        <f>B4</f>
        <v>Eslövs SK 2</v>
      </c>
      <c r="C52" s="38" t="s">
        <v>60</v>
      </c>
      <c r="D52" s="38" t="str">
        <f>B6</f>
        <v>Limhamns SK 4</v>
      </c>
      <c r="E52" s="38"/>
      <c r="F52" s="38"/>
      <c r="G52" s="38"/>
      <c r="H52" s="38"/>
      <c r="I52" s="38"/>
      <c r="J52" s="38"/>
      <c r="K52" s="38"/>
      <c r="L52" s="38"/>
      <c r="M52" s="39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41"/>
      <c r="AB52" s="41"/>
    </row>
    <row r="53" spans="1:28" ht="15.75" x14ac:dyDescent="0.25">
      <c r="A53" s="38"/>
      <c r="B53" s="38" t="str">
        <f>B5</f>
        <v>Finja SK</v>
      </c>
      <c r="C53" s="38" t="s">
        <v>60</v>
      </c>
      <c r="D53" s="38" t="str">
        <f>B7</f>
        <v>Limhamns SK 5</v>
      </c>
      <c r="E53" s="38"/>
      <c r="F53" s="38"/>
      <c r="G53" s="38"/>
      <c r="H53" s="38"/>
      <c r="I53" s="38"/>
      <c r="J53" s="38"/>
      <c r="K53" s="38"/>
      <c r="L53" s="38"/>
      <c r="M53" s="39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122"/>
      <c r="AB53" s="122"/>
    </row>
    <row r="54" spans="1:28" ht="15.75" x14ac:dyDescent="0.25">
      <c r="A54" s="38"/>
      <c r="B54" s="38" t="str">
        <f>B8</f>
        <v>Lunds ASK 4</v>
      </c>
      <c r="C54" s="38" t="s">
        <v>60</v>
      </c>
      <c r="D54" s="38" t="str">
        <f>B10</f>
        <v>En Passant 3</v>
      </c>
      <c r="E54" s="38"/>
      <c r="F54" s="38"/>
      <c r="G54" s="38"/>
      <c r="H54" s="38"/>
      <c r="I54" s="38"/>
      <c r="J54" s="38"/>
      <c r="K54" s="38"/>
      <c r="L54" s="38"/>
      <c r="M54" s="39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122"/>
      <c r="AB54" s="122"/>
    </row>
    <row r="55" spans="1:28" x14ac:dyDescent="0.2">
      <c r="A55" s="41"/>
      <c r="B55" s="42" t="str">
        <f>B9</f>
        <v>Lunds ASK 5</v>
      </c>
      <c r="C55" s="41" t="s">
        <v>60</v>
      </c>
      <c r="D55" s="42" t="str">
        <f>B11</f>
        <v>Ystads SS 1</v>
      </c>
      <c r="E55" s="41"/>
      <c r="F55" s="41"/>
      <c r="G55" s="41"/>
      <c r="H55" s="41"/>
      <c r="I55" s="41"/>
      <c r="J55" s="41"/>
      <c r="K55" s="41"/>
      <c r="L55" s="41"/>
      <c r="M55" s="39"/>
      <c r="N55" s="38"/>
      <c r="O55" s="38"/>
      <c r="P55" s="38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71"/>
      <c r="AB55" s="71"/>
    </row>
    <row r="56" spans="1:28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71"/>
      <c r="AB56" s="71"/>
    </row>
  </sheetData>
  <mergeCells count="14">
    <mergeCell ref="C3:H3"/>
    <mergeCell ref="I3:N3"/>
    <mergeCell ref="O3:T3"/>
    <mergeCell ref="U3:W3"/>
    <mergeCell ref="A1:B1"/>
    <mergeCell ref="C1:Z1"/>
    <mergeCell ref="A2:B3"/>
    <mergeCell ref="C2:E2"/>
    <mergeCell ref="F2:H2"/>
    <mergeCell ref="I2:K2"/>
    <mergeCell ref="L2:N2"/>
    <mergeCell ref="O2:Q2"/>
    <mergeCell ref="R2:T2"/>
    <mergeCell ref="U2:W2"/>
  </mergeCells>
  <pageMargins left="0.70000000000000007" right="0.70000000000000007" top="0.75" bottom="0.75" header="0.51180555555555562" footer="0.51180555555555562"/>
  <pageSetup paperSize="9" scale="78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view="pageBreakPreview" workbookViewId="0">
      <selection activeCell="B8" sqref="B8"/>
    </sheetView>
  </sheetViews>
  <sheetFormatPr defaultColWidth="11.5703125" defaultRowHeight="12.75" x14ac:dyDescent="0.2"/>
  <cols>
    <col min="1" max="1" width="2.7109375" customWidth="1"/>
    <col min="2" max="2" width="17.7109375" customWidth="1"/>
    <col min="3" max="3" width="1" customWidth="1"/>
    <col min="4" max="4" width="3.140625" customWidth="1"/>
    <col min="5" max="6" width="1" customWidth="1"/>
    <col min="7" max="7" width="3.140625" customWidth="1"/>
    <col min="8" max="9" width="1" customWidth="1"/>
    <col min="10" max="10" width="3.140625" customWidth="1"/>
    <col min="11" max="12" width="1.28515625" customWidth="1"/>
    <col min="13" max="13" width="3.140625" customWidth="1"/>
    <col min="14" max="15" width="1" customWidth="1"/>
    <col min="16" max="16" width="3.140625" customWidth="1"/>
    <col min="17" max="18" width="1" customWidth="1"/>
    <col min="19" max="19" width="3.140625" customWidth="1"/>
    <col min="20" max="21" width="1" customWidth="1"/>
    <col min="22" max="22" width="3.140625" customWidth="1"/>
    <col min="23" max="24" width="1" customWidth="1"/>
    <col min="25" max="25" width="3.140625" customWidth="1"/>
    <col min="26" max="27" width="1" customWidth="1"/>
    <col min="28" max="28" width="3" customWidth="1"/>
    <col min="29" max="30" width="1" customWidth="1"/>
    <col min="31" max="31" width="3" customWidth="1"/>
    <col min="32" max="32" width="1" customWidth="1"/>
    <col min="33" max="33" width="4.5703125" customWidth="1"/>
    <col min="34" max="34" width="5.140625" bestFit="1" customWidth="1"/>
    <col min="35" max="35" width="4.5703125" customWidth="1"/>
  </cols>
  <sheetData>
    <row r="1" spans="1:35" ht="14.25" thickTop="1" thickBot="1" x14ac:dyDescent="0.25">
      <c r="A1" s="330" t="s">
        <v>49</v>
      </c>
      <c r="B1" s="330"/>
      <c r="C1" s="339" t="s">
        <v>1</v>
      </c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140"/>
      <c r="AH1" s="140"/>
      <c r="AI1" s="149"/>
    </row>
    <row r="2" spans="1:35" ht="16.5" thickBot="1" x14ac:dyDescent="0.25">
      <c r="A2" s="331" t="s">
        <v>81</v>
      </c>
      <c r="B2" s="341"/>
      <c r="C2" s="342">
        <v>1</v>
      </c>
      <c r="D2" s="343"/>
      <c r="E2" s="343"/>
      <c r="F2" s="344">
        <v>2</v>
      </c>
      <c r="G2" s="344"/>
      <c r="H2" s="344"/>
      <c r="I2" s="345">
        <v>3</v>
      </c>
      <c r="J2" s="345"/>
      <c r="K2" s="345"/>
      <c r="L2" s="343">
        <v>4</v>
      </c>
      <c r="M2" s="343"/>
      <c r="N2" s="343"/>
      <c r="O2" s="344">
        <v>5</v>
      </c>
      <c r="P2" s="344"/>
      <c r="Q2" s="344"/>
      <c r="R2" s="343">
        <v>6</v>
      </c>
      <c r="S2" s="343"/>
      <c r="T2" s="343"/>
      <c r="U2" s="344">
        <v>7</v>
      </c>
      <c r="V2" s="344"/>
      <c r="W2" s="344"/>
      <c r="X2" s="346">
        <v>8</v>
      </c>
      <c r="Y2" s="346"/>
      <c r="Z2" s="346"/>
      <c r="AA2" s="343">
        <v>9</v>
      </c>
      <c r="AB2" s="343"/>
      <c r="AC2" s="343"/>
      <c r="AD2" s="344">
        <v>10</v>
      </c>
      <c r="AE2" s="344"/>
      <c r="AF2" s="347"/>
      <c r="AG2" s="148" t="s">
        <v>3</v>
      </c>
      <c r="AH2" s="148" t="s">
        <v>4</v>
      </c>
      <c r="AI2" s="150"/>
    </row>
    <row r="3" spans="1:35" ht="15" thickBot="1" x14ac:dyDescent="0.25">
      <c r="A3" s="331"/>
      <c r="B3" s="341"/>
      <c r="C3" s="334">
        <v>42658</v>
      </c>
      <c r="D3" s="335"/>
      <c r="E3" s="335"/>
      <c r="F3" s="335"/>
      <c r="G3" s="335"/>
      <c r="H3" s="335"/>
      <c r="I3" s="335"/>
      <c r="J3" s="335"/>
      <c r="K3" s="335"/>
      <c r="L3" s="335">
        <v>42707</v>
      </c>
      <c r="M3" s="335"/>
      <c r="N3" s="335"/>
      <c r="O3" s="335"/>
      <c r="P3" s="335"/>
      <c r="Q3" s="335"/>
      <c r="R3" s="336">
        <v>42397</v>
      </c>
      <c r="S3" s="336">
        <f>'NS Kval'!T12</f>
        <v>0</v>
      </c>
      <c r="T3" s="336">
        <f>'NS Kval'!U12</f>
        <v>0</v>
      </c>
      <c r="U3" s="336">
        <f>'NS Kval'!V12</f>
        <v>0</v>
      </c>
      <c r="V3" s="336">
        <f>'NS Kval'!W12</f>
        <v>0</v>
      </c>
      <c r="W3" s="336">
        <f>'NS Kval'!X12</f>
        <v>0</v>
      </c>
      <c r="X3" s="336">
        <f>'NS Kval'!Y12</f>
        <v>0</v>
      </c>
      <c r="Y3" s="336">
        <f>'NS Kval'!Z12</f>
        <v>0</v>
      </c>
      <c r="Z3" s="336">
        <f>'NS Kval'!AA12</f>
        <v>0</v>
      </c>
      <c r="AA3" s="337">
        <v>42440</v>
      </c>
      <c r="AB3" s="337"/>
      <c r="AC3" s="337"/>
      <c r="AD3" s="337"/>
      <c r="AE3" s="337"/>
      <c r="AF3" s="338"/>
      <c r="AG3" s="146" t="s">
        <v>6</v>
      </c>
      <c r="AH3" s="147" t="s">
        <v>6</v>
      </c>
      <c r="AI3" s="151" t="s">
        <v>7</v>
      </c>
    </row>
    <row r="4" spans="1:35" ht="18" customHeight="1" thickTop="1" x14ac:dyDescent="0.2">
      <c r="A4" s="127">
        <v>1</v>
      </c>
      <c r="B4" s="209" t="s">
        <v>82</v>
      </c>
      <c r="C4" s="143"/>
      <c r="D4" s="201">
        <v>1</v>
      </c>
      <c r="E4" s="78">
        <v>6</v>
      </c>
      <c r="F4" s="80"/>
      <c r="G4" s="201">
        <v>3</v>
      </c>
      <c r="H4" s="78">
        <v>2</v>
      </c>
      <c r="I4" s="80">
        <v>3</v>
      </c>
      <c r="J4" s="201">
        <v>0</v>
      </c>
      <c r="K4" s="78"/>
      <c r="L4" s="83"/>
      <c r="M4" s="201">
        <v>2.5</v>
      </c>
      <c r="N4" s="78">
        <v>4</v>
      </c>
      <c r="O4" s="80" t="s">
        <v>9</v>
      </c>
      <c r="P4" s="201">
        <v>0</v>
      </c>
      <c r="Q4" s="78">
        <v>5</v>
      </c>
      <c r="R4" s="83">
        <v>5</v>
      </c>
      <c r="S4" s="201">
        <v>0.5</v>
      </c>
      <c r="T4" s="78"/>
      <c r="U4" s="80">
        <v>6</v>
      </c>
      <c r="V4" s="201">
        <v>2</v>
      </c>
      <c r="W4" s="78"/>
      <c r="X4" s="80">
        <v>2</v>
      </c>
      <c r="Y4" s="201">
        <v>3</v>
      </c>
      <c r="Z4" s="78"/>
      <c r="AA4" s="83"/>
      <c r="AB4" s="201">
        <v>2</v>
      </c>
      <c r="AC4" s="78">
        <v>3</v>
      </c>
      <c r="AD4" s="80">
        <v>4</v>
      </c>
      <c r="AE4" s="201">
        <v>3.5</v>
      </c>
      <c r="AF4" s="78" t="s">
        <v>9</v>
      </c>
      <c r="AG4" s="205">
        <v>10</v>
      </c>
      <c r="AH4" s="205">
        <f>D4+G4+J4+M4+P4+S4+V4+Y4+AB4+AE4</f>
        <v>17.5</v>
      </c>
      <c r="AI4" s="152">
        <v>4</v>
      </c>
    </row>
    <row r="5" spans="1:35" ht="18" customHeight="1" x14ac:dyDescent="0.2">
      <c r="A5" s="87">
        <v>2</v>
      </c>
      <c r="B5" s="141" t="s">
        <v>83</v>
      </c>
      <c r="C5" s="144"/>
      <c r="D5" s="202">
        <v>1</v>
      </c>
      <c r="E5" s="88">
        <v>5</v>
      </c>
      <c r="F5" s="90">
        <v>1</v>
      </c>
      <c r="G5" s="202">
        <v>1</v>
      </c>
      <c r="H5" s="88"/>
      <c r="I5" s="90"/>
      <c r="J5" s="202">
        <v>0.5</v>
      </c>
      <c r="K5" s="88">
        <v>4</v>
      </c>
      <c r="L5" s="91"/>
      <c r="M5" s="202">
        <v>2</v>
      </c>
      <c r="N5" s="88">
        <v>6</v>
      </c>
      <c r="O5" s="90" t="s">
        <v>9</v>
      </c>
      <c r="P5" s="202">
        <v>2.5</v>
      </c>
      <c r="Q5" s="88">
        <v>3</v>
      </c>
      <c r="R5" s="91">
        <v>3</v>
      </c>
      <c r="S5" s="202">
        <v>2.5</v>
      </c>
      <c r="T5" s="88"/>
      <c r="U5" s="90">
        <v>5</v>
      </c>
      <c r="V5" s="202">
        <v>1</v>
      </c>
      <c r="W5" s="88"/>
      <c r="X5" s="90"/>
      <c r="Y5" s="202">
        <v>1</v>
      </c>
      <c r="Z5" s="88">
        <v>1</v>
      </c>
      <c r="AA5" s="91">
        <v>4</v>
      </c>
      <c r="AB5" s="202">
        <v>3</v>
      </c>
      <c r="AC5" s="88"/>
      <c r="AD5" s="90">
        <v>6</v>
      </c>
      <c r="AE5" s="202">
        <v>2</v>
      </c>
      <c r="AF5" s="88" t="s">
        <v>9</v>
      </c>
      <c r="AG5" s="206">
        <v>8</v>
      </c>
      <c r="AH5" s="206">
        <f t="shared" ref="AH5:AH9" si="0">D5+G5+J5+M5+P5+S5+V5+Y5+AB5+AE5</f>
        <v>16.5</v>
      </c>
      <c r="AI5" s="153">
        <v>5</v>
      </c>
    </row>
    <row r="6" spans="1:35" ht="18" customHeight="1" x14ac:dyDescent="0.2">
      <c r="A6" s="96">
        <v>3</v>
      </c>
      <c r="B6" s="141" t="s">
        <v>84</v>
      </c>
      <c r="C6" s="145"/>
      <c r="D6" s="203">
        <v>4</v>
      </c>
      <c r="E6" s="98">
        <v>4</v>
      </c>
      <c r="F6" s="99">
        <v>6</v>
      </c>
      <c r="G6" s="203">
        <v>0.5</v>
      </c>
      <c r="H6" s="98"/>
      <c r="I6" s="90"/>
      <c r="J6" s="203">
        <v>4</v>
      </c>
      <c r="K6" s="88">
        <v>1</v>
      </c>
      <c r="L6" s="128"/>
      <c r="M6" s="203">
        <v>1</v>
      </c>
      <c r="N6" s="98">
        <v>5</v>
      </c>
      <c r="O6" s="99">
        <v>2</v>
      </c>
      <c r="P6" s="203">
        <v>1.5</v>
      </c>
      <c r="Q6" s="98"/>
      <c r="R6" s="128"/>
      <c r="S6" s="203">
        <v>1.5</v>
      </c>
      <c r="T6" s="98">
        <v>2</v>
      </c>
      <c r="U6" s="99">
        <v>4</v>
      </c>
      <c r="V6" s="203">
        <v>2</v>
      </c>
      <c r="W6" s="98"/>
      <c r="X6" s="90"/>
      <c r="Y6" s="203">
        <v>3</v>
      </c>
      <c r="Z6" s="88">
        <v>6</v>
      </c>
      <c r="AA6" s="128">
        <v>1</v>
      </c>
      <c r="AB6" s="203">
        <v>2</v>
      </c>
      <c r="AC6" s="98"/>
      <c r="AD6" s="99">
        <v>5</v>
      </c>
      <c r="AE6" s="203">
        <v>2.5</v>
      </c>
      <c r="AF6" s="98"/>
      <c r="AG6" s="204">
        <v>11</v>
      </c>
      <c r="AH6" s="206">
        <f t="shared" si="0"/>
        <v>22</v>
      </c>
      <c r="AI6" s="153">
        <v>3</v>
      </c>
    </row>
    <row r="7" spans="1:35" ht="18" customHeight="1" x14ac:dyDescent="0.2">
      <c r="A7" s="87">
        <v>4</v>
      </c>
      <c r="B7" s="142" t="s">
        <v>85</v>
      </c>
      <c r="C7" s="145">
        <v>3</v>
      </c>
      <c r="D7" s="203">
        <v>0</v>
      </c>
      <c r="E7" s="98"/>
      <c r="F7" s="99"/>
      <c r="G7" s="203">
        <v>1</v>
      </c>
      <c r="H7" s="98">
        <v>5</v>
      </c>
      <c r="I7" s="90">
        <v>2</v>
      </c>
      <c r="J7" s="203">
        <v>3.5</v>
      </c>
      <c r="K7" s="88"/>
      <c r="L7" s="128">
        <v>1</v>
      </c>
      <c r="M7" s="203">
        <v>1.5</v>
      </c>
      <c r="N7" s="98"/>
      <c r="O7" s="99">
        <v>6</v>
      </c>
      <c r="P7" s="203">
        <v>1</v>
      </c>
      <c r="Q7" s="98" t="s">
        <v>9</v>
      </c>
      <c r="R7" s="128"/>
      <c r="S7" s="203">
        <v>2</v>
      </c>
      <c r="T7" s="98">
        <v>6</v>
      </c>
      <c r="U7" s="99"/>
      <c r="V7" s="203">
        <v>1</v>
      </c>
      <c r="W7" s="98">
        <v>3</v>
      </c>
      <c r="X7" s="90">
        <v>5</v>
      </c>
      <c r="Y7" s="203">
        <v>0.5</v>
      </c>
      <c r="Z7" s="88"/>
      <c r="AA7" s="128"/>
      <c r="AB7" s="203">
        <v>1</v>
      </c>
      <c r="AC7" s="98">
        <v>2</v>
      </c>
      <c r="AD7" s="99" t="s">
        <v>9</v>
      </c>
      <c r="AE7" s="203">
        <v>0.5</v>
      </c>
      <c r="AF7" s="98">
        <v>1</v>
      </c>
      <c r="AG7" s="208">
        <v>3</v>
      </c>
      <c r="AH7" s="208">
        <f t="shared" si="0"/>
        <v>12</v>
      </c>
      <c r="AI7" s="153">
        <v>6</v>
      </c>
    </row>
    <row r="8" spans="1:35" ht="18" customHeight="1" x14ac:dyDescent="0.2">
      <c r="A8" s="366">
        <v>5</v>
      </c>
      <c r="B8" s="383" t="s">
        <v>86</v>
      </c>
      <c r="C8" s="370">
        <v>2</v>
      </c>
      <c r="D8" s="371">
        <v>3</v>
      </c>
      <c r="E8" s="372"/>
      <c r="F8" s="373">
        <v>4</v>
      </c>
      <c r="G8" s="371">
        <v>3</v>
      </c>
      <c r="H8" s="372"/>
      <c r="I8" s="374"/>
      <c r="J8" s="371">
        <v>2</v>
      </c>
      <c r="K8" s="375">
        <v>6</v>
      </c>
      <c r="L8" s="376">
        <v>3</v>
      </c>
      <c r="M8" s="371">
        <v>3</v>
      </c>
      <c r="N8" s="372"/>
      <c r="O8" s="373">
        <v>1</v>
      </c>
      <c r="P8" s="371">
        <v>4</v>
      </c>
      <c r="Q8" s="372" t="s">
        <v>9</v>
      </c>
      <c r="R8" s="376"/>
      <c r="S8" s="371">
        <v>3.5</v>
      </c>
      <c r="T8" s="372">
        <v>1</v>
      </c>
      <c r="U8" s="373"/>
      <c r="V8" s="371">
        <v>3</v>
      </c>
      <c r="W8" s="372">
        <v>2</v>
      </c>
      <c r="X8" s="374"/>
      <c r="Y8" s="371">
        <v>3.5</v>
      </c>
      <c r="Z8" s="375">
        <v>4</v>
      </c>
      <c r="AA8" s="376">
        <v>6</v>
      </c>
      <c r="AB8" s="371">
        <v>1</v>
      </c>
      <c r="AC8" s="372"/>
      <c r="AD8" s="373" t="s">
        <v>9</v>
      </c>
      <c r="AE8" s="371">
        <v>1.5</v>
      </c>
      <c r="AF8" s="372">
        <v>3</v>
      </c>
      <c r="AG8" s="210">
        <v>15</v>
      </c>
      <c r="AH8" s="210">
        <f t="shared" si="0"/>
        <v>27.5</v>
      </c>
      <c r="AI8" s="382">
        <v>1</v>
      </c>
    </row>
    <row r="9" spans="1:35" ht="18" customHeight="1" thickBot="1" x14ac:dyDescent="0.25">
      <c r="A9" s="367">
        <v>6</v>
      </c>
      <c r="B9" s="368" t="s">
        <v>87</v>
      </c>
      <c r="C9" s="377">
        <v>1</v>
      </c>
      <c r="D9" s="378">
        <v>3</v>
      </c>
      <c r="E9" s="379"/>
      <c r="F9" s="380"/>
      <c r="G9" s="378">
        <v>3.5</v>
      </c>
      <c r="H9" s="379">
        <v>3</v>
      </c>
      <c r="I9" s="380">
        <v>5</v>
      </c>
      <c r="J9" s="378">
        <v>2</v>
      </c>
      <c r="K9" s="379"/>
      <c r="L9" s="381">
        <v>2</v>
      </c>
      <c r="M9" s="378">
        <v>2</v>
      </c>
      <c r="N9" s="379"/>
      <c r="O9" s="380"/>
      <c r="P9" s="378">
        <v>3</v>
      </c>
      <c r="Q9" s="379">
        <v>4</v>
      </c>
      <c r="R9" s="381">
        <v>4</v>
      </c>
      <c r="S9" s="378">
        <v>2</v>
      </c>
      <c r="T9" s="379"/>
      <c r="U9" s="380"/>
      <c r="V9" s="378">
        <v>2</v>
      </c>
      <c r="W9" s="379">
        <v>1</v>
      </c>
      <c r="X9" s="380">
        <v>3</v>
      </c>
      <c r="Y9" s="378">
        <v>1</v>
      </c>
      <c r="Z9" s="379"/>
      <c r="AA9" s="381"/>
      <c r="AB9" s="378">
        <v>3</v>
      </c>
      <c r="AC9" s="379">
        <v>5</v>
      </c>
      <c r="AD9" s="380"/>
      <c r="AE9" s="378">
        <v>2</v>
      </c>
      <c r="AF9" s="379">
        <v>2</v>
      </c>
      <c r="AG9" s="207">
        <v>13</v>
      </c>
      <c r="AH9" s="207">
        <f t="shared" si="0"/>
        <v>23.5</v>
      </c>
      <c r="AI9" s="369">
        <v>2</v>
      </c>
    </row>
    <row r="10" spans="1:35" ht="13.5" thickTop="1" x14ac:dyDescent="0.2">
      <c r="A10" s="29"/>
      <c r="B10" s="30"/>
      <c r="C10" s="31"/>
      <c r="D10" s="29"/>
      <c r="E10" s="31"/>
      <c r="F10" s="31"/>
      <c r="G10" s="29"/>
      <c r="H10" s="31"/>
      <c r="I10" s="31"/>
      <c r="J10" s="29"/>
      <c r="K10" s="31"/>
      <c r="L10" s="31"/>
      <c r="M10" s="29"/>
      <c r="N10" s="31"/>
      <c r="O10" s="31"/>
      <c r="P10" s="29"/>
      <c r="Q10" s="31"/>
      <c r="R10" s="31"/>
      <c r="S10" s="29"/>
      <c r="T10" s="31"/>
      <c r="U10" s="31"/>
      <c r="V10" s="29"/>
      <c r="W10" s="31"/>
      <c r="X10" s="31"/>
      <c r="Y10" s="29"/>
      <c r="Z10" s="31"/>
      <c r="AA10" s="31"/>
      <c r="AB10" s="29"/>
      <c r="AC10" s="31"/>
      <c r="AD10" s="31"/>
      <c r="AE10" s="29"/>
      <c r="AF10" s="31"/>
      <c r="AG10" s="31"/>
      <c r="AH10" s="29"/>
      <c r="AI10" s="31"/>
    </row>
    <row r="11" spans="1:35" ht="15" x14ac:dyDescent="0.2">
      <c r="A11" s="48" t="s">
        <v>40</v>
      </c>
      <c r="B11" s="49"/>
      <c r="C11" s="31"/>
      <c r="D11" s="29"/>
      <c r="E11" s="31"/>
      <c r="F11" s="31"/>
      <c r="G11" s="29"/>
      <c r="H11" s="31"/>
      <c r="I11" s="31"/>
      <c r="J11" s="29"/>
      <c r="K11" s="31"/>
      <c r="L11" s="31"/>
      <c r="M11" s="29"/>
      <c r="N11" s="31"/>
      <c r="O11" s="31"/>
      <c r="P11" s="29"/>
      <c r="Q11" s="31"/>
      <c r="R11" s="31"/>
      <c r="S11" s="29"/>
      <c r="T11" s="31"/>
      <c r="U11" s="31"/>
      <c r="V11" s="29"/>
      <c r="W11" s="31"/>
      <c r="X11" s="31"/>
      <c r="Y11" s="29"/>
      <c r="Z11" s="31"/>
      <c r="AA11" s="31"/>
      <c r="AB11" s="29"/>
      <c r="AC11" s="31"/>
      <c r="AD11" s="31"/>
      <c r="AE11" s="29"/>
      <c r="AF11" s="31"/>
      <c r="AG11" s="31"/>
      <c r="AH11" s="29"/>
      <c r="AI11" s="31"/>
    </row>
    <row r="12" spans="1:35" x14ac:dyDescent="0.2">
      <c r="A12" s="49"/>
      <c r="B12" s="50" t="s">
        <v>41</v>
      </c>
      <c r="C12" s="31"/>
      <c r="D12" s="29"/>
      <c r="E12" s="31"/>
      <c r="F12" s="31"/>
      <c r="G12" s="29"/>
      <c r="H12" s="31"/>
      <c r="I12" s="31"/>
      <c r="J12" s="29"/>
      <c r="K12" s="31"/>
      <c r="L12" s="31"/>
      <c r="M12" s="29"/>
      <c r="N12" s="31"/>
      <c r="O12" s="31"/>
      <c r="P12" s="29"/>
      <c r="Q12" s="31"/>
      <c r="R12" s="31"/>
      <c r="S12" s="29"/>
      <c r="T12" s="31"/>
      <c r="U12" s="31"/>
      <c r="V12" s="29"/>
      <c r="W12" s="31"/>
      <c r="X12" s="31"/>
      <c r="Y12" s="29"/>
      <c r="Z12" s="31"/>
      <c r="AA12" s="31"/>
      <c r="AB12" s="29"/>
      <c r="AC12" s="31"/>
      <c r="AD12" s="31"/>
      <c r="AE12" s="29"/>
      <c r="AF12" s="31"/>
      <c r="AG12" s="31"/>
      <c r="AH12" s="29"/>
      <c r="AI12" s="31"/>
    </row>
    <row r="13" spans="1:35" x14ac:dyDescent="0.2">
      <c r="A13" s="52"/>
      <c r="B13" s="52"/>
      <c r="C13" s="31"/>
      <c r="D13" s="30"/>
      <c r="E13" s="31"/>
      <c r="F13" s="31"/>
      <c r="G13" s="30"/>
      <c r="H13" s="31"/>
      <c r="I13" s="31"/>
      <c r="J13" s="30"/>
      <c r="K13" s="31"/>
      <c r="L13" s="31"/>
      <c r="M13" s="30"/>
      <c r="N13" s="31"/>
      <c r="O13" s="31"/>
      <c r="P13" s="30"/>
      <c r="Q13" s="31"/>
      <c r="R13" s="31"/>
      <c r="S13" s="30"/>
      <c r="T13" s="31"/>
      <c r="U13" s="31"/>
      <c r="V13" s="30"/>
      <c r="W13" s="31"/>
      <c r="X13" s="31"/>
      <c r="Y13" s="30"/>
      <c r="Z13" s="31"/>
      <c r="AA13" s="31"/>
      <c r="AB13" s="30"/>
      <c r="AC13" s="31"/>
      <c r="AD13" s="31"/>
      <c r="AE13" s="30"/>
      <c r="AF13" s="31"/>
      <c r="AG13" s="31"/>
      <c r="AH13" s="30"/>
      <c r="AI13" s="31"/>
    </row>
    <row r="14" spans="1:35" ht="15" x14ac:dyDescent="0.2">
      <c r="A14" s="51" t="s">
        <v>42</v>
      </c>
      <c r="B14" s="52"/>
      <c r="C14" s="31"/>
      <c r="D14" s="30"/>
      <c r="E14" s="31"/>
      <c r="F14" s="31"/>
      <c r="G14" s="30"/>
      <c r="H14" s="31"/>
      <c r="I14" s="31"/>
      <c r="J14" s="30"/>
      <c r="K14" s="31"/>
      <c r="L14" s="31"/>
      <c r="M14" s="30"/>
      <c r="N14" s="31"/>
      <c r="O14" s="31"/>
      <c r="P14" s="30"/>
      <c r="Q14" s="31"/>
      <c r="R14" s="31"/>
      <c r="S14" s="30"/>
      <c r="T14" s="31"/>
      <c r="U14" s="31"/>
      <c r="V14" s="30"/>
      <c r="W14" s="31"/>
      <c r="X14" s="31"/>
      <c r="Y14" s="30"/>
      <c r="Z14" s="31"/>
      <c r="AA14" s="31"/>
      <c r="AB14" s="30"/>
      <c r="AC14" s="31"/>
      <c r="AD14" s="31"/>
      <c r="AE14" s="30"/>
      <c r="AF14" s="31"/>
      <c r="AG14" s="31"/>
      <c r="AH14" s="30"/>
      <c r="AI14" s="31"/>
    </row>
    <row r="15" spans="1:35" x14ac:dyDescent="0.2">
      <c r="A15" s="52"/>
      <c r="B15" s="52" t="s">
        <v>43</v>
      </c>
      <c r="C15" s="31"/>
      <c r="D15" s="30"/>
      <c r="E15" s="31"/>
      <c r="F15" s="31"/>
      <c r="G15" s="30"/>
      <c r="H15" s="31"/>
      <c r="I15" s="31"/>
      <c r="J15" s="30"/>
      <c r="K15" s="31"/>
      <c r="L15" s="31"/>
      <c r="M15" s="30"/>
      <c r="N15" s="31"/>
      <c r="O15" s="31"/>
      <c r="P15" s="30"/>
      <c r="Q15" s="31"/>
      <c r="R15" s="31"/>
      <c r="S15" s="30"/>
      <c r="T15" s="31"/>
      <c r="U15" s="31"/>
      <c r="V15" s="30"/>
      <c r="W15" s="31"/>
      <c r="X15" s="31"/>
      <c r="Y15" s="30"/>
      <c r="Z15" s="31"/>
      <c r="AA15" s="31"/>
      <c r="AB15" s="30"/>
      <c r="AC15" s="31"/>
      <c r="AD15" s="31"/>
      <c r="AE15" s="30"/>
      <c r="AF15" s="31"/>
      <c r="AG15" s="31"/>
      <c r="AH15" s="30"/>
      <c r="AI15" s="31"/>
    </row>
    <row r="17" spans="1:38" ht="18.75" x14ac:dyDescent="0.2">
      <c r="A17" s="129" t="s">
        <v>88</v>
      </c>
      <c r="B17" s="34"/>
      <c r="C17" s="35"/>
      <c r="D17" s="36"/>
      <c r="E17" s="37"/>
      <c r="F17" s="35"/>
      <c r="G17" s="36"/>
      <c r="H17" s="37"/>
      <c r="I17" s="35"/>
      <c r="J17" s="36"/>
      <c r="K17" s="37"/>
      <c r="L17" s="35"/>
      <c r="M17" s="36"/>
      <c r="N17" s="37"/>
      <c r="O17" s="35"/>
      <c r="P17" s="36"/>
      <c r="Q17" s="37"/>
      <c r="R17" s="35"/>
      <c r="S17" s="36"/>
      <c r="T17" s="37"/>
      <c r="U17" s="35"/>
      <c r="V17" s="36"/>
      <c r="W17" s="37"/>
      <c r="X17" s="35"/>
      <c r="Y17" s="36"/>
      <c r="Z17" s="37"/>
      <c r="AA17" s="35"/>
      <c r="AB17" s="36"/>
      <c r="AC17" s="35"/>
      <c r="AD17" s="36"/>
      <c r="AE17" s="37"/>
      <c r="AF17" s="35"/>
      <c r="AG17" s="36"/>
      <c r="AH17" s="37"/>
    </row>
    <row r="18" spans="1:38" x14ac:dyDescent="0.2">
      <c r="A18" s="38"/>
      <c r="B18" s="38" t="str">
        <f>B$4</f>
        <v>SK Bara Bönder 2</v>
      </c>
      <c r="C18" s="38" t="s">
        <v>60</v>
      </c>
      <c r="D18" s="38" t="s">
        <v>87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 t="str">
        <f>B$4</f>
        <v>SK Bara Bönder 2</v>
      </c>
      <c r="U18" s="38"/>
      <c r="V18" s="38"/>
      <c r="W18" s="38"/>
      <c r="X18" s="38"/>
      <c r="Y18" s="38"/>
      <c r="Z18" s="38"/>
      <c r="AC18" s="38"/>
      <c r="AD18" s="38" t="s">
        <v>60</v>
      </c>
      <c r="AE18" s="38" t="str">
        <f>B$5</f>
        <v>En Passant 4</v>
      </c>
      <c r="AF18" s="38"/>
      <c r="AG18" s="38"/>
      <c r="AH18" s="38"/>
    </row>
    <row r="19" spans="1:38" x14ac:dyDescent="0.2">
      <c r="A19" s="38"/>
      <c r="B19" s="38" t="str">
        <f>B$5</f>
        <v>En Passant 4</v>
      </c>
      <c r="C19" s="38" t="s">
        <v>60</v>
      </c>
      <c r="D19" s="38" t="str">
        <f>B$8</f>
        <v>Malmö AS 2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 t="str">
        <f>B$7</f>
        <v>Helsingborgs ASK 4</v>
      </c>
      <c r="U19" s="38"/>
      <c r="V19" s="38"/>
      <c r="W19" s="38"/>
      <c r="X19" s="38"/>
      <c r="Y19" s="38"/>
      <c r="Z19" s="38"/>
      <c r="AC19" s="38"/>
      <c r="AD19" s="38" t="s">
        <v>60</v>
      </c>
      <c r="AE19" s="38" t="str">
        <f>B$8</f>
        <v>Malmö AS 2</v>
      </c>
      <c r="AF19" s="38"/>
      <c r="AG19" s="38"/>
      <c r="AH19" s="38"/>
    </row>
    <row r="20" spans="1:38" x14ac:dyDescent="0.2">
      <c r="A20" s="38"/>
      <c r="B20" s="38" t="str">
        <f>B6</f>
        <v>Helsingborgs ASK 3</v>
      </c>
      <c r="C20" s="38" t="s">
        <v>60</v>
      </c>
      <c r="D20" s="38" t="str">
        <f>B7</f>
        <v>Helsingborgs ASK 4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 t="str">
        <f>B9</f>
        <v>SK Sandlöparen 2</v>
      </c>
      <c r="U20" s="38"/>
      <c r="V20" s="38"/>
      <c r="W20" s="38"/>
      <c r="X20" s="38"/>
      <c r="Y20" s="38"/>
      <c r="Z20" s="38"/>
      <c r="AC20" s="38"/>
      <c r="AD20" s="38" t="s">
        <v>60</v>
      </c>
      <c r="AE20" s="38" t="str">
        <f>B6</f>
        <v>Helsingborgs ASK 3</v>
      </c>
      <c r="AF20" s="38"/>
      <c r="AG20" s="38"/>
      <c r="AH20" s="38"/>
    </row>
    <row r="21" spans="1:38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</row>
    <row r="22" spans="1:38" x14ac:dyDescent="0.2">
      <c r="A22" s="38"/>
      <c r="B22" s="38" t="str">
        <f>B$5</f>
        <v>En Passant 4</v>
      </c>
      <c r="C22" s="38" t="s">
        <v>60</v>
      </c>
      <c r="D22" s="38" t="str">
        <f>B$7</f>
        <v>Helsingborgs ASK 4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</row>
    <row r="23" spans="1:38" x14ac:dyDescent="0.2">
      <c r="A23" s="41"/>
      <c r="B23" s="41" t="str">
        <f>B$6</f>
        <v>Helsingborgs ASK 3</v>
      </c>
      <c r="C23" s="41" t="s">
        <v>60</v>
      </c>
      <c r="D23" s="41" t="str">
        <f>B$4</f>
        <v>SK Bara Bönder 2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163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</row>
    <row r="24" spans="1:38" x14ac:dyDescent="0.2">
      <c r="A24" s="68"/>
      <c r="B24" s="68" t="str">
        <f>B8</f>
        <v>Malmö AS 2</v>
      </c>
      <c r="C24" s="68" t="s">
        <v>60</v>
      </c>
      <c r="D24" s="68" t="str">
        <f>B9</f>
        <v>SK Sandlöparen 2</v>
      </c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</row>
    <row r="25" spans="1:38" x14ac:dyDescent="0.2">
      <c r="A25" s="71"/>
      <c r="B25" s="71"/>
      <c r="C25" s="72"/>
      <c r="D25" s="72"/>
      <c r="E25" s="71"/>
      <c r="F25" s="72"/>
      <c r="G25" s="72"/>
      <c r="H25" s="71"/>
      <c r="I25" s="72"/>
      <c r="J25" s="72"/>
      <c r="K25" s="71"/>
      <c r="L25" s="72"/>
      <c r="M25" s="72"/>
      <c r="N25" s="71"/>
      <c r="O25" s="72"/>
      <c r="P25" s="72"/>
      <c r="Q25" s="71"/>
      <c r="R25" s="72"/>
      <c r="S25" s="72"/>
      <c r="T25" s="71"/>
      <c r="U25" s="72"/>
      <c r="V25" s="72"/>
      <c r="W25" s="71"/>
      <c r="X25" s="72"/>
      <c r="Y25" s="72"/>
      <c r="Z25" s="71"/>
      <c r="AA25" s="72"/>
      <c r="AB25" s="72"/>
      <c r="AC25" s="72"/>
      <c r="AD25" s="72"/>
      <c r="AE25" s="71"/>
      <c r="AF25" s="72"/>
      <c r="AG25" s="72"/>
      <c r="AH25" s="71"/>
    </row>
    <row r="26" spans="1:38" ht="18.75" x14ac:dyDescent="0.2">
      <c r="A26" s="154" t="s">
        <v>89</v>
      </c>
      <c r="B26" s="155"/>
      <c r="C26" s="156"/>
      <c r="D26" s="157"/>
      <c r="E26" s="158"/>
      <c r="F26" s="156"/>
      <c r="G26" s="157"/>
      <c r="H26" s="158"/>
      <c r="I26" s="156"/>
      <c r="J26" s="157"/>
      <c r="K26" s="158"/>
      <c r="L26" s="156"/>
      <c r="M26" s="157"/>
      <c r="N26" s="158"/>
      <c r="O26" s="156"/>
      <c r="P26" s="157"/>
      <c r="Q26" s="158"/>
      <c r="R26" s="156"/>
      <c r="S26" s="157"/>
      <c r="T26" s="158"/>
      <c r="U26" s="156"/>
      <c r="V26" s="157"/>
      <c r="W26" s="158"/>
      <c r="X26" s="156"/>
      <c r="Y26" s="157"/>
      <c r="Z26" s="46"/>
      <c r="AA26" s="44"/>
      <c r="AB26" s="45"/>
      <c r="AC26" s="44"/>
      <c r="AD26" s="45"/>
      <c r="AE26" s="46"/>
      <c r="AF26" s="44"/>
      <c r="AG26" s="45"/>
      <c r="AH26" s="46"/>
    </row>
    <row r="27" spans="1:38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</row>
    <row r="28" spans="1:38" x14ac:dyDescent="0.2">
      <c r="A28" s="38"/>
      <c r="B28" s="38" t="str">
        <f>B$4</f>
        <v>SK Bara Bönder 2</v>
      </c>
      <c r="C28" s="38" t="s">
        <v>60</v>
      </c>
      <c r="D28" s="38" t="str">
        <f>B$7</f>
        <v>Helsingborgs ASK 4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 t="s">
        <v>82</v>
      </c>
      <c r="T28" s="38"/>
      <c r="U28" s="38"/>
      <c r="V28" s="38"/>
      <c r="W28" s="38"/>
      <c r="X28" s="38"/>
      <c r="Y28" s="38"/>
      <c r="Z28" s="38"/>
      <c r="AC28" s="52"/>
      <c r="AD28" s="38" t="s">
        <v>60</v>
      </c>
      <c r="AE28" s="38" t="s">
        <v>86</v>
      </c>
      <c r="AF28" s="38"/>
      <c r="AG28" s="38"/>
      <c r="AH28" s="38"/>
      <c r="AI28" s="52"/>
      <c r="AJ28" s="52"/>
      <c r="AK28" s="52"/>
      <c r="AL28" s="52"/>
    </row>
    <row r="29" spans="1:38" x14ac:dyDescent="0.2">
      <c r="A29" s="38"/>
      <c r="B29" s="38" t="str">
        <f>B$6</f>
        <v>Helsingborgs ASK 3</v>
      </c>
      <c r="C29" s="38" t="s">
        <v>60</v>
      </c>
      <c r="D29" s="38" t="str">
        <f>B$8</f>
        <v>Malmö AS 2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 t="s">
        <v>83</v>
      </c>
      <c r="T29" s="38"/>
      <c r="U29" s="38"/>
      <c r="V29" s="38"/>
      <c r="W29" s="38"/>
      <c r="X29" s="38"/>
      <c r="Y29" s="38"/>
      <c r="Z29" s="38"/>
      <c r="AC29" s="52"/>
      <c r="AD29" s="38" t="s">
        <v>60</v>
      </c>
      <c r="AE29" s="38" t="str">
        <f>B$6</f>
        <v>Helsingborgs ASK 3</v>
      </c>
      <c r="AF29" s="38"/>
      <c r="AG29" s="38"/>
      <c r="AH29" s="38"/>
      <c r="AI29" s="52"/>
      <c r="AJ29" s="52"/>
      <c r="AK29" s="52"/>
      <c r="AL29" s="52"/>
    </row>
    <row r="30" spans="1:38" x14ac:dyDescent="0.2">
      <c r="A30" s="38"/>
      <c r="B30" s="38" t="str">
        <f>B5</f>
        <v>En Passant 4</v>
      </c>
      <c r="C30" s="38" t="s">
        <v>60</v>
      </c>
      <c r="D30" s="38" t="str">
        <f>B9</f>
        <v>SK Sandlöparen 2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 t="str">
        <f>B9</f>
        <v>SK Sandlöparen 2</v>
      </c>
      <c r="T30" s="38"/>
      <c r="U30" s="38"/>
      <c r="V30" s="38"/>
      <c r="W30" s="38"/>
      <c r="X30" s="38"/>
      <c r="Y30" s="38"/>
      <c r="Z30" s="38"/>
      <c r="AC30" s="52"/>
      <c r="AD30" s="38" t="s">
        <v>60</v>
      </c>
      <c r="AE30" s="38" t="s">
        <v>85</v>
      </c>
      <c r="AF30" s="38"/>
      <c r="AG30" s="38"/>
      <c r="AH30" s="38"/>
      <c r="AI30" s="52"/>
      <c r="AJ30" s="52"/>
      <c r="AK30" s="52"/>
      <c r="AL30" s="52"/>
    </row>
    <row r="31" spans="1:38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</row>
    <row r="32" spans="1:38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</row>
    <row r="33" spans="1:34" ht="18.75" x14ac:dyDescent="0.2">
      <c r="A33" s="154" t="s">
        <v>90</v>
      </c>
      <c r="B33" s="159"/>
      <c r="C33" s="160"/>
      <c r="D33" s="161"/>
      <c r="E33" s="162"/>
      <c r="F33" s="160"/>
      <c r="G33" s="161"/>
      <c r="H33" s="162"/>
      <c r="I33" s="160"/>
      <c r="J33" s="161"/>
      <c r="K33" s="162"/>
      <c r="L33" s="160"/>
      <c r="M33" s="161"/>
      <c r="N33" s="162"/>
      <c r="O33" s="160"/>
      <c r="P33" s="161"/>
      <c r="Q33" s="162"/>
      <c r="R33" s="160"/>
      <c r="S33" s="161"/>
      <c r="T33" s="37"/>
      <c r="U33" s="35"/>
      <c r="V33" s="36"/>
      <c r="W33" s="37"/>
      <c r="X33" s="35"/>
      <c r="Y33" s="36"/>
      <c r="Z33" s="37"/>
      <c r="AA33" s="35"/>
      <c r="AB33" s="36"/>
      <c r="AC33" s="35"/>
      <c r="AD33" s="36"/>
      <c r="AE33" s="37"/>
      <c r="AF33" s="47"/>
      <c r="AG33" s="47"/>
      <c r="AH33" s="47"/>
    </row>
    <row r="34" spans="1:34" ht="15.75" x14ac:dyDescent="0.2">
      <c r="A34" s="38"/>
      <c r="B34" s="38" t="str">
        <f>B$6</f>
        <v>Helsingborgs ASK 3</v>
      </c>
      <c r="C34" s="38" t="s">
        <v>60</v>
      </c>
      <c r="D34" s="38" t="str">
        <f>B$5</f>
        <v>En Passant 4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 t="str">
        <f>B7</f>
        <v>Helsingborgs ASK 4</v>
      </c>
      <c r="T34" s="38"/>
      <c r="U34" s="38"/>
      <c r="V34" s="38"/>
      <c r="W34" s="38"/>
      <c r="X34" s="38"/>
      <c r="Y34" s="38"/>
      <c r="Z34" s="38"/>
      <c r="AC34" s="38"/>
      <c r="AD34" s="38" t="s">
        <v>60</v>
      </c>
      <c r="AE34" s="38" t="str">
        <f>B6</f>
        <v>Helsingborgs ASK 3</v>
      </c>
      <c r="AF34" s="47"/>
      <c r="AG34" s="47"/>
      <c r="AH34" s="47"/>
    </row>
    <row r="35" spans="1:34" x14ac:dyDescent="0.2">
      <c r="A35" s="38"/>
      <c r="B35" s="38" t="str">
        <f>B$7</f>
        <v>Helsingborgs ASK 4</v>
      </c>
      <c r="C35" s="38" t="s">
        <v>60</v>
      </c>
      <c r="D35" s="38" t="str">
        <f>B$9</f>
        <v>SK Sandlöparen 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 t="str">
        <f>B8</f>
        <v>Malmö AS 2</v>
      </c>
      <c r="T35" s="38"/>
      <c r="U35" s="38"/>
      <c r="V35" s="38"/>
      <c r="W35" s="38"/>
      <c r="X35" s="38"/>
      <c r="Y35" s="38"/>
      <c r="Z35" s="38"/>
      <c r="AC35" s="38"/>
      <c r="AD35" s="38" t="s">
        <v>60</v>
      </c>
      <c r="AE35" s="38" t="str">
        <f>B5</f>
        <v>En Passant 4</v>
      </c>
      <c r="AF35" s="71"/>
      <c r="AG35" s="71"/>
      <c r="AH35" s="71"/>
    </row>
    <row r="36" spans="1:34" x14ac:dyDescent="0.2">
      <c r="A36" s="38"/>
      <c r="B36" s="38" t="str">
        <f>B8</f>
        <v>Malmö AS 2</v>
      </c>
      <c r="C36" s="38" t="s">
        <v>60</v>
      </c>
      <c r="D36" s="38" t="str">
        <f>B4</f>
        <v>SK Bara Bönder 2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 t="str">
        <f>B9</f>
        <v>SK Sandlöparen 2</v>
      </c>
      <c r="T36" s="38"/>
      <c r="U36" s="38"/>
      <c r="V36" s="38"/>
      <c r="W36" s="38"/>
      <c r="X36" s="38"/>
      <c r="Y36" s="38"/>
      <c r="Z36" s="38"/>
      <c r="AC36" s="38"/>
      <c r="AD36" s="38" t="s">
        <v>60</v>
      </c>
      <c r="AE36" s="38" t="str">
        <f>B4</f>
        <v>SK Bara Bönder 2</v>
      </c>
      <c r="AF36" s="71"/>
      <c r="AG36" s="71"/>
      <c r="AH36" s="71"/>
    </row>
    <row r="37" spans="1:34" ht="1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44"/>
      <c r="AG37" s="45"/>
      <c r="AH37" s="46"/>
    </row>
    <row r="38" spans="1:34" x14ac:dyDescent="0.2">
      <c r="A38" s="38"/>
      <c r="B38" s="38" t="str">
        <f>B$5</f>
        <v>En Passant 4</v>
      </c>
      <c r="C38" s="38" t="s">
        <v>60</v>
      </c>
      <c r="D38" s="38" t="str">
        <f>B$4</f>
        <v>SK Bara Bönder 2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</row>
    <row r="39" spans="1:34" x14ac:dyDescent="0.2">
      <c r="A39" s="41"/>
      <c r="B39" s="41" t="str">
        <f>B$6</f>
        <v>Helsingborgs ASK 3</v>
      </c>
      <c r="C39" s="41" t="s">
        <v>60</v>
      </c>
      <c r="D39" s="41" t="str">
        <f>B$9</f>
        <v>SK Sandlöparen 2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38"/>
      <c r="AG39" s="38"/>
      <c r="AH39" s="38"/>
    </row>
    <row r="40" spans="1:34" x14ac:dyDescent="0.2">
      <c r="A40" s="68"/>
      <c r="B40" s="68" t="str">
        <f>B8</f>
        <v>Malmö AS 2</v>
      </c>
      <c r="C40" s="68" t="s">
        <v>60</v>
      </c>
      <c r="D40" s="68" t="str">
        <f>B7</f>
        <v>Helsingborgs ASK 4</v>
      </c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38"/>
      <c r="AG40" s="38"/>
      <c r="AH40" s="38"/>
    </row>
    <row r="41" spans="1:34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38"/>
      <c r="AG41" s="38"/>
      <c r="AH41" s="38"/>
    </row>
    <row r="42" spans="1:34" x14ac:dyDescent="0.2">
      <c r="A42" s="71"/>
      <c r="B42" s="71"/>
      <c r="C42" s="72"/>
      <c r="D42" s="72"/>
      <c r="E42" s="71"/>
      <c r="F42" s="72"/>
      <c r="G42" s="72"/>
      <c r="H42" s="71"/>
      <c r="I42" s="72"/>
      <c r="J42" s="72"/>
      <c r="K42" s="71"/>
      <c r="L42" s="72"/>
      <c r="M42" s="72"/>
      <c r="N42" s="71"/>
      <c r="O42" s="72"/>
      <c r="P42" s="72"/>
      <c r="Q42" s="71"/>
      <c r="R42" s="72"/>
      <c r="S42" s="72"/>
      <c r="T42" s="71"/>
      <c r="U42" s="72"/>
      <c r="V42" s="72"/>
      <c r="W42" s="71"/>
      <c r="X42" s="72"/>
      <c r="Y42" s="72"/>
      <c r="Z42" s="71"/>
      <c r="AA42" s="72"/>
      <c r="AB42" s="72"/>
      <c r="AC42" s="72"/>
      <c r="AD42" s="72"/>
      <c r="AE42" s="71"/>
      <c r="AF42" s="41"/>
      <c r="AG42" s="41"/>
      <c r="AH42" s="41"/>
    </row>
    <row r="43" spans="1:34" ht="18.75" x14ac:dyDescent="0.2">
      <c r="A43" s="154" t="s">
        <v>91</v>
      </c>
      <c r="B43" s="159"/>
      <c r="C43" s="160"/>
      <c r="D43" s="161"/>
      <c r="E43" s="162"/>
      <c r="F43" s="160"/>
      <c r="G43" s="161"/>
      <c r="H43" s="162"/>
      <c r="I43" s="160"/>
      <c r="J43" s="161"/>
      <c r="K43" s="162"/>
      <c r="L43" s="160"/>
      <c r="M43" s="161"/>
      <c r="N43" s="162"/>
      <c r="O43" s="160"/>
      <c r="P43" s="161"/>
      <c r="Q43" s="162"/>
      <c r="R43" s="160"/>
      <c r="S43" s="161"/>
      <c r="T43" s="162"/>
      <c r="U43" s="160"/>
      <c r="V43" s="161"/>
      <c r="W43" s="162"/>
      <c r="X43" s="160"/>
      <c r="Y43" s="161"/>
      <c r="Z43" s="162"/>
      <c r="AA43" s="160"/>
      <c r="AB43" s="161"/>
      <c r="AC43" s="160"/>
      <c r="AD43" s="161"/>
      <c r="AE43" s="46"/>
    </row>
    <row r="44" spans="1:34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4" x14ac:dyDescent="0.2">
      <c r="A45" s="38"/>
      <c r="B45" s="38" t="str">
        <f>B$4</f>
        <v>SK Bara Bönder 2</v>
      </c>
      <c r="C45" s="38" t="s">
        <v>60</v>
      </c>
      <c r="D45" s="38" t="str">
        <f>B6</f>
        <v>Helsingborgs ASK 3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 t="s">
        <v>85</v>
      </c>
      <c r="T45" s="38"/>
      <c r="U45" s="38"/>
      <c r="V45" s="38"/>
      <c r="W45" s="38"/>
      <c r="X45" s="38"/>
      <c r="Y45" s="38"/>
      <c r="Z45" s="38"/>
      <c r="AA45" s="38" t="s">
        <v>60</v>
      </c>
      <c r="AB45" s="38" t="s">
        <v>82</v>
      </c>
      <c r="AC45" s="52"/>
      <c r="AD45" s="38"/>
      <c r="AE45" s="38"/>
    </row>
    <row r="46" spans="1:34" x14ac:dyDescent="0.2">
      <c r="A46" s="38"/>
      <c r="B46" s="38" t="str">
        <f>B7</f>
        <v>Helsingborgs ASK 4</v>
      </c>
      <c r="C46" s="38" t="s">
        <v>60</v>
      </c>
      <c r="D46" s="38" t="str">
        <f>B5</f>
        <v>En Passant 4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 t="s">
        <v>158</v>
      </c>
      <c r="T46" s="38"/>
      <c r="U46" s="38"/>
      <c r="V46" s="38"/>
      <c r="W46" s="38"/>
      <c r="X46" s="38"/>
      <c r="Y46" s="38"/>
      <c r="Z46" s="38"/>
      <c r="AA46" s="38" t="s">
        <v>60</v>
      </c>
      <c r="AB46" s="38" t="str">
        <f>B6</f>
        <v>Helsingborgs ASK 3</v>
      </c>
      <c r="AC46" s="52"/>
      <c r="AD46" s="38"/>
      <c r="AE46" s="38"/>
    </row>
    <row r="47" spans="1:34" x14ac:dyDescent="0.2">
      <c r="A47" s="38"/>
      <c r="B47" s="38" t="str">
        <f>B9</f>
        <v>SK Sandlöparen 2</v>
      </c>
      <c r="C47" s="38" t="s">
        <v>60</v>
      </c>
      <c r="D47" s="38" t="str">
        <f>B8</f>
        <v>Malmö AS 2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 t="s">
        <v>87</v>
      </c>
      <c r="T47" s="38"/>
      <c r="U47" s="38"/>
      <c r="V47" s="38"/>
      <c r="W47" s="38"/>
      <c r="X47" s="38"/>
      <c r="Y47" s="38"/>
      <c r="Z47" s="38"/>
      <c r="AA47" s="38" t="s">
        <v>60</v>
      </c>
      <c r="AB47" s="38" t="s">
        <v>83</v>
      </c>
      <c r="AC47" s="52"/>
      <c r="AD47" s="38"/>
      <c r="AE47" s="38"/>
    </row>
    <row r="48" spans="1:34" x14ac:dyDescent="0.2">
      <c r="A48" s="41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52"/>
      <c r="AD48" s="41"/>
      <c r="AE48" s="41"/>
    </row>
    <row r="49" spans="1:31" x14ac:dyDescent="0.2">
      <c r="A49" s="13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52"/>
      <c r="AD49" s="131"/>
      <c r="AE49" s="132"/>
    </row>
  </sheetData>
  <mergeCells count="17">
    <mergeCell ref="AD2:AF2"/>
    <mergeCell ref="C3:K3"/>
    <mergeCell ref="L3:Q3"/>
    <mergeCell ref="R3:Z3"/>
    <mergeCell ref="AA3:AF3"/>
    <mergeCell ref="A1:B1"/>
    <mergeCell ref="C1:AF1"/>
    <mergeCell ref="A2:B3"/>
    <mergeCell ref="C2:E2"/>
    <mergeCell ref="F2:H2"/>
    <mergeCell ref="I2:K2"/>
    <mergeCell ref="L2:N2"/>
    <mergeCell ref="O2:Q2"/>
    <mergeCell ref="R2:T2"/>
    <mergeCell ref="U2:W2"/>
    <mergeCell ref="X2:Z2"/>
    <mergeCell ref="AA2:AC2"/>
  </mergeCells>
  <printOptions verticalCentered="1"/>
  <pageMargins left="0.78740157480314965" right="0.78740157480314965" top="1.0629921259842521" bottom="1.0629921259842521" header="0.78740157480314965" footer="0.78740157480314965"/>
  <pageSetup paperSize="9" firstPageNumber="0" fitToWidth="0" fitToHeight="0" orientation="portrait" horizontalDpi="300" verticalDpi="300" r:id="rId1"/>
  <headerFooter alignWithMargins="0">
    <oddHeader>&amp;C&amp;"Times New Roman,Normal"&amp;16Ungdomsserien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view="pageBreakPreview" workbookViewId="0">
      <selection activeCell="B11" sqref="B11"/>
    </sheetView>
  </sheetViews>
  <sheetFormatPr defaultColWidth="11.5703125" defaultRowHeight="12.75" x14ac:dyDescent="0.2"/>
  <cols>
    <col min="1" max="1" width="3.42578125" customWidth="1"/>
    <col min="2" max="2" width="27.28515625" customWidth="1"/>
    <col min="3" max="3" width="2" customWidth="1"/>
    <col min="4" max="4" width="5" customWidth="1"/>
    <col min="5" max="6" width="2" customWidth="1"/>
    <col min="7" max="7" width="5" customWidth="1"/>
    <col min="8" max="9" width="2" customWidth="1"/>
    <col min="10" max="10" width="5.140625" bestFit="1" customWidth="1"/>
    <col min="11" max="12" width="2" customWidth="1"/>
    <col min="13" max="13" width="5" customWidth="1"/>
    <col min="14" max="15" width="2" customWidth="1"/>
    <col min="16" max="16" width="5" customWidth="1"/>
    <col min="17" max="17" width="2" customWidth="1"/>
    <col min="18" max="18" width="7" customWidth="1"/>
    <col min="19" max="19" width="6.42578125" customWidth="1"/>
    <col min="20" max="20" width="5.140625" customWidth="1"/>
    <col min="257" max="257" width="3.42578125" customWidth="1"/>
    <col min="258" max="258" width="28.140625" customWidth="1"/>
    <col min="259" max="259" width="2" customWidth="1"/>
    <col min="260" max="260" width="5" customWidth="1"/>
    <col min="261" max="262" width="2" customWidth="1"/>
    <col min="263" max="263" width="5" customWidth="1"/>
    <col min="264" max="265" width="2" customWidth="1"/>
    <col min="266" max="266" width="5.7109375" customWidth="1"/>
    <col min="267" max="268" width="2" customWidth="1"/>
    <col min="269" max="269" width="5" customWidth="1"/>
    <col min="270" max="271" width="2" customWidth="1"/>
    <col min="272" max="272" width="5" customWidth="1"/>
    <col min="273" max="273" width="2" customWidth="1"/>
    <col min="274" max="274" width="7" customWidth="1"/>
    <col min="275" max="275" width="6.42578125" customWidth="1"/>
    <col min="276" max="276" width="5.140625" customWidth="1"/>
    <col min="513" max="513" width="3.42578125" customWidth="1"/>
    <col min="514" max="514" width="28.140625" customWidth="1"/>
    <col min="515" max="515" width="2" customWidth="1"/>
    <col min="516" max="516" width="5" customWidth="1"/>
    <col min="517" max="518" width="2" customWidth="1"/>
    <col min="519" max="519" width="5" customWidth="1"/>
    <col min="520" max="521" width="2" customWidth="1"/>
    <col min="522" max="522" width="5.7109375" customWidth="1"/>
    <col min="523" max="524" width="2" customWidth="1"/>
    <col min="525" max="525" width="5" customWidth="1"/>
    <col min="526" max="527" width="2" customWidth="1"/>
    <col min="528" max="528" width="5" customWidth="1"/>
    <col min="529" max="529" width="2" customWidth="1"/>
    <col min="530" max="530" width="7" customWidth="1"/>
    <col min="531" max="531" width="6.42578125" customWidth="1"/>
    <col min="532" max="532" width="5.140625" customWidth="1"/>
    <col min="769" max="769" width="3.42578125" customWidth="1"/>
    <col min="770" max="770" width="28.140625" customWidth="1"/>
    <col min="771" max="771" width="2" customWidth="1"/>
    <col min="772" max="772" width="5" customWidth="1"/>
    <col min="773" max="774" width="2" customWidth="1"/>
    <col min="775" max="775" width="5" customWidth="1"/>
    <col min="776" max="777" width="2" customWidth="1"/>
    <col min="778" max="778" width="5.7109375" customWidth="1"/>
    <col min="779" max="780" width="2" customWidth="1"/>
    <col min="781" max="781" width="5" customWidth="1"/>
    <col min="782" max="783" width="2" customWidth="1"/>
    <col min="784" max="784" width="5" customWidth="1"/>
    <col min="785" max="785" width="2" customWidth="1"/>
    <col min="786" max="786" width="7" customWidth="1"/>
    <col min="787" max="787" width="6.42578125" customWidth="1"/>
    <col min="788" max="788" width="5.140625" customWidth="1"/>
    <col min="1025" max="1025" width="3.42578125" customWidth="1"/>
    <col min="1026" max="1026" width="28.140625" customWidth="1"/>
    <col min="1027" max="1027" width="2" customWidth="1"/>
    <col min="1028" max="1028" width="5" customWidth="1"/>
    <col min="1029" max="1030" width="2" customWidth="1"/>
    <col min="1031" max="1031" width="5" customWidth="1"/>
    <col min="1032" max="1033" width="2" customWidth="1"/>
    <col min="1034" max="1034" width="5.7109375" customWidth="1"/>
    <col min="1035" max="1036" width="2" customWidth="1"/>
    <col min="1037" max="1037" width="5" customWidth="1"/>
    <col min="1038" max="1039" width="2" customWidth="1"/>
    <col min="1040" max="1040" width="5" customWidth="1"/>
    <col min="1041" max="1041" width="2" customWidth="1"/>
    <col min="1042" max="1042" width="7" customWidth="1"/>
    <col min="1043" max="1043" width="6.42578125" customWidth="1"/>
    <col min="1044" max="1044" width="5.140625" customWidth="1"/>
    <col min="1281" max="1281" width="3.42578125" customWidth="1"/>
    <col min="1282" max="1282" width="28.140625" customWidth="1"/>
    <col min="1283" max="1283" width="2" customWidth="1"/>
    <col min="1284" max="1284" width="5" customWidth="1"/>
    <col min="1285" max="1286" width="2" customWidth="1"/>
    <col min="1287" max="1287" width="5" customWidth="1"/>
    <col min="1288" max="1289" width="2" customWidth="1"/>
    <col min="1290" max="1290" width="5.7109375" customWidth="1"/>
    <col min="1291" max="1292" width="2" customWidth="1"/>
    <col min="1293" max="1293" width="5" customWidth="1"/>
    <col min="1294" max="1295" width="2" customWidth="1"/>
    <col min="1296" max="1296" width="5" customWidth="1"/>
    <col min="1297" max="1297" width="2" customWidth="1"/>
    <col min="1298" max="1298" width="7" customWidth="1"/>
    <col min="1299" max="1299" width="6.42578125" customWidth="1"/>
    <col min="1300" max="1300" width="5.140625" customWidth="1"/>
    <col min="1537" max="1537" width="3.42578125" customWidth="1"/>
    <col min="1538" max="1538" width="28.140625" customWidth="1"/>
    <col min="1539" max="1539" width="2" customWidth="1"/>
    <col min="1540" max="1540" width="5" customWidth="1"/>
    <col min="1541" max="1542" width="2" customWidth="1"/>
    <col min="1543" max="1543" width="5" customWidth="1"/>
    <col min="1544" max="1545" width="2" customWidth="1"/>
    <col min="1546" max="1546" width="5.7109375" customWidth="1"/>
    <col min="1547" max="1548" width="2" customWidth="1"/>
    <col min="1549" max="1549" width="5" customWidth="1"/>
    <col min="1550" max="1551" width="2" customWidth="1"/>
    <col min="1552" max="1552" width="5" customWidth="1"/>
    <col min="1553" max="1553" width="2" customWidth="1"/>
    <col min="1554" max="1554" width="7" customWidth="1"/>
    <col min="1555" max="1555" width="6.42578125" customWidth="1"/>
    <col min="1556" max="1556" width="5.140625" customWidth="1"/>
    <col min="1793" max="1793" width="3.42578125" customWidth="1"/>
    <col min="1794" max="1794" width="28.140625" customWidth="1"/>
    <col min="1795" max="1795" width="2" customWidth="1"/>
    <col min="1796" max="1796" width="5" customWidth="1"/>
    <col min="1797" max="1798" width="2" customWidth="1"/>
    <col min="1799" max="1799" width="5" customWidth="1"/>
    <col min="1800" max="1801" width="2" customWidth="1"/>
    <col min="1802" max="1802" width="5.7109375" customWidth="1"/>
    <col min="1803" max="1804" width="2" customWidth="1"/>
    <col min="1805" max="1805" width="5" customWidth="1"/>
    <col min="1806" max="1807" width="2" customWidth="1"/>
    <col min="1808" max="1808" width="5" customWidth="1"/>
    <col min="1809" max="1809" width="2" customWidth="1"/>
    <col min="1810" max="1810" width="7" customWidth="1"/>
    <col min="1811" max="1811" width="6.42578125" customWidth="1"/>
    <col min="1812" max="1812" width="5.140625" customWidth="1"/>
    <col min="2049" max="2049" width="3.42578125" customWidth="1"/>
    <col min="2050" max="2050" width="28.140625" customWidth="1"/>
    <col min="2051" max="2051" width="2" customWidth="1"/>
    <col min="2052" max="2052" width="5" customWidth="1"/>
    <col min="2053" max="2054" width="2" customWidth="1"/>
    <col min="2055" max="2055" width="5" customWidth="1"/>
    <col min="2056" max="2057" width="2" customWidth="1"/>
    <col min="2058" max="2058" width="5.7109375" customWidth="1"/>
    <col min="2059" max="2060" width="2" customWidth="1"/>
    <col min="2061" max="2061" width="5" customWidth="1"/>
    <col min="2062" max="2063" width="2" customWidth="1"/>
    <col min="2064" max="2064" width="5" customWidth="1"/>
    <col min="2065" max="2065" width="2" customWidth="1"/>
    <col min="2066" max="2066" width="7" customWidth="1"/>
    <col min="2067" max="2067" width="6.42578125" customWidth="1"/>
    <col min="2068" max="2068" width="5.140625" customWidth="1"/>
    <col min="2305" max="2305" width="3.42578125" customWidth="1"/>
    <col min="2306" max="2306" width="28.140625" customWidth="1"/>
    <col min="2307" max="2307" width="2" customWidth="1"/>
    <col min="2308" max="2308" width="5" customWidth="1"/>
    <col min="2309" max="2310" width="2" customWidth="1"/>
    <col min="2311" max="2311" width="5" customWidth="1"/>
    <col min="2312" max="2313" width="2" customWidth="1"/>
    <col min="2314" max="2314" width="5.7109375" customWidth="1"/>
    <col min="2315" max="2316" width="2" customWidth="1"/>
    <col min="2317" max="2317" width="5" customWidth="1"/>
    <col min="2318" max="2319" width="2" customWidth="1"/>
    <col min="2320" max="2320" width="5" customWidth="1"/>
    <col min="2321" max="2321" width="2" customWidth="1"/>
    <col min="2322" max="2322" width="7" customWidth="1"/>
    <col min="2323" max="2323" width="6.42578125" customWidth="1"/>
    <col min="2324" max="2324" width="5.140625" customWidth="1"/>
    <col min="2561" max="2561" width="3.42578125" customWidth="1"/>
    <col min="2562" max="2562" width="28.140625" customWidth="1"/>
    <col min="2563" max="2563" width="2" customWidth="1"/>
    <col min="2564" max="2564" width="5" customWidth="1"/>
    <col min="2565" max="2566" width="2" customWidth="1"/>
    <col min="2567" max="2567" width="5" customWidth="1"/>
    <col min="2568" max="2569" width="2" customWidth="1"/>
    <col min="2570" max="2570" width="5.7109375" customWidth="1"/>
    <col min="2571" max="2572" width="2" customWidth="1"/>
    <col min="2573" max="2573" width="5" customWidth="1"/>
    <col min="2574" max="2575" width="2" customWidth="1"/>
    <col min="2576" max="2576" width="5" customWidth="1"/>
    <col min="2577" max="2577" width="2" customWidth="1"/>
    <col min="2578" max="2578" width="7" customWidth="1"/>
    <col min="2579" max="2579" width="6.42578125" customWidth="1"/>
    <col min="2580" max="2580" width="5.140625" customWidth="1"/>
    <col min="2817" max="2817" width="3.42578125" customWidth="1"/>
    <col min="2818" max="2818" width="28.140625" customWidth="1"/>
    <col min="2819" max="2819" width="2" customWidth="1"/>
    <col min="2820" max="2820" width="5" customWidth="1"/>
    <col min="2821" max="2822" width="2" customWidth="1"/>
    <col min="2823" max="2823" width="5" customWidth="1"/>
    <col min="2824" max="2825" width="2" customWidth="1"/>
    <col min="2826" max="2826" width="5.7109375" customWidth="1"/>
    <col min="2827" max="2828" width="2" customWidth="1"/>
    <col min="2829" max="2829" width="5" customWidth="1"/>
    <col min="2830" max="2831" width="2" customWidth="1"/>
    <col min="2832" max="2832" width="5" customWidth="1"/>
    <col min="2833" max="2833" width="2" customWidth="1"/>
    <col min="2834" max="2834" width="7" customWidth="1"/>
    <col min="2835" max="2835" width="6.42578125" customWidth="1"/>
    <col min="2836" max="2836" width="5.140625" customWidth="1"/>
    <col min="3073" max="3073" width="3.42578125" customWidth="1"/>
    <col min="3074" max="3074" width="28.140625" customWidth="1"/>
    <col min="3075" max="3075" width="2" customWidth="1"/>
    <col min="3076" max="3076" width="5" customWidth="1"/>
    <col min="3077" max="3078" width="2" customWidth="1"/>
    <col min="3079" max="3079" width="5" customWidth="1"/>
    <col min="3080" max="3081" width="2" customWidth="1"/>
    <col min="3082" max="3082" width="5.7109375" customWidth="1"/>
    <col min="3083" max="3084" width="2" customWidth="1"/>
    <col min="3085" max="3085" width="5" customWidth="1"/>
    <col min="3086" max="3087" width="2" customWidth="1"/>
    <col min="3088" max="3088" width="5" customWidth="1"/>
    <col min="3089" max="3089" width="2" customWidth="1"/>
    <col min="3090" max="3090" width="7" customWidth="1"/>
    <col min="3091" max="3091" width="6.42578125" customWidth="1"/>
    <col min="3092" max="3092" width="5.140625" customWidth="1"/>
    <col min="3329" max="3329" width="3.42578125" customWidth="1"/>
    <col min="3330" max="3330" width="28.140625" customWidth="1"/>
    <col min="3331" max="3331" width="2" customWidth="1"/>
    <col min="3332" max="3332" width="5" customWidth="1"/>
    <col min="3333" max="3334" width="2" customWidth="1"/>
    <col min="3335" max="3335" width="5" customWidth="1"/>
    <col min="3336" max="3337" width="2" customWidth="1"/>
    <col min="3338" max="3338" width="5.7109375" customWidth="1"/>
    <col min="3339" max="3340" width="2" customWidth="1"/>
    <col min="3341" max="3341" width="5" customWidth="1"/>
    <col min="3342" max="3343" width="2" customWidth="1"/>
    <col min="3344" max="3344" width="5" customWidth="1"/>
    <col min="3345" max="3345" width="2" customWidth="1"/>
    <col min="3346" max="3346" width="7" customWidth="1"/>
    <col min="3347" max="3347" width="6.42578125" customWidth="1"/>
    <col min="3348" max="3348" width="5.140625" customWidth="1"/>
    <col min="3585" max="3585" width="3.42578125" customWidth="1"/>
    <col min="3586" max="3586" width="28.140625" customWidth="1"/>
    <col min="3587" max="3587" width="2" customWidth="1"/>
    <col min="3588" max="3588" width="5" customWidth="1"/>
    <col min="3589" max="3590" width="2" customWidth="1"/>
    <col min="3591" max="3591" width="5" customWidth="1"/>
    <col min="3592" max="3593" width="2" customWidth="1"/>
    <col min="3594" max="3594" width="5.7109375" customWidth="1"/>
    <col min="3595" max="3596" width="2" customWidth="1"/>
    <col min="3597" max="3597" width="5" customWidth="1"/>
    <col min="3598" max="3599" width="2" customWidth="1"/>
    <col min="3600" max="3600" width="5" customWidth="1"/>
    <col min="3601" max="3601" width="2" customWidth="1"/>
    <col min="3602" max="3602" width="7" customWidth="1"/>
    <col min="3603" max="3603" width="6.42578125" customWidth="1"/>
    <col min="3604" max="3604" width="5.140625" customWidth="1"/>
    <col min="3841" max="3841" width="3.42578125" customWidth="1"/>
    <col min="3842" max="3842" width="28.140625" customWidth="1"/>
    <col min="3843" max="3843" width="2" customWidth="1"/>
    <col min="3844" max="3844" width="5" customWidth="1"/>
    <col min="3845" max="3846" width="2" customWidth="1"/>
    <col min="3847" max="3847" width="5" customWidth="1"/>
    <col min="3848" max="3849" width="2" customWidth="1"/>
    <col min="3850" max="3850" width="5.7109375" customWidth="1"/>
    <col min="3851" max="3852" width="2" customWidth="1"/>
    <col min="3853" max="3853" width="5" customWidth="1"/>
    <col min="3854" max="3855" width="2" customWidth="1"/>
    <col min="3856" max="3856" width="5" customWidth="1"/>
    <col min="3857" max="3857" width="2" customWidth="1"/>
    <col min="3858" max="3858" width="7" customWidth="1"/>
    <col min="3859" max="3859" width="6.42578125" customWidth="1"/>
    <col min="3860" max="3860" width="5.140625" customWidth="1"/>
    <col min="4097" max="4097" width="3.42578125" customWidth="1"/>
    <col min="4098" max="4098" width="28.140625" customWidth="1"/>
    <col min="4099" max="4099" width="2" customWidth="1"/>
    <col min="4100" max="4100" width="5" customWidth="1"/>
    <col min="4101" max="4102" width="2" customWidth="1"/>
    <col min="4103" max="4103" width="5" customWidth="1"/>
    <col min="4104" max="4105" width="2" customWidth="1"/>
    <col min="4106" max="4106" width="5.7109375" customWidth="1"/>
    <col min="4107" max="4108" width="2" customWidth="1"/>
    <col min="4109" max="4109" width="5" customWidth="1"/>
    <col min="4110" max="4111" width="2" customWidth="1"/>
    <col min="4112" max="4112" width="5" customWidth="1"/>
    <col min="4113" max="4113" width="2" customWidth="1"/>
    <col min="4114" max="4114" width="7" customWidth="1"/>
    <col min="4115" max="4115" width="6.42578125" customWidth="1"/>
    <col min="4116" max="4116" width="5.140625" customWidth="1"/>
    <col min="4353" max="4353" width="3.42578125" customWidth="1"/>
    <col min="4354" max="4354" width="28.140625" customWidth="1"/>
    <col min="4355" max="4355" width="2" customWidth="1"/>
    <col min="4356" max="4356" width="5" customWidth="1"/>
    <col min="4357" max="4358" width="2" customWidth="1"/>
    <col min="4359" max="4359" width="5" customWidth="1"/>
    <col min="4360" max="4361" width="2" customWidth="1"/>
    <col min="4362" max="4362" width="5.7109375" customWidth="1"/>
    <col min="4363" max="4364" width="2" customWidth="1"/>
    <col min="4365" max="4365" width="5" customWidth="1"/>
    <col min="4366" max="4367" width="2" customWidth="1"/>
    <col min="4368" max="4368" width="5" customWidth="1"/>
    <col min="4369" max="4369" width="2" customWidth="1"/>
    <col min="4370" max="4370" width="7" customWidth="1"/>
    <col min="4371" max="4371" width="6.42578125" customWidth="1"/>
    <col min="4372" max="4372" width="5.140625" customWidth="1"/>
    <col min="4609" max="4609" width="3.42578125" customWidth="1"/>
    <col min="4610" max="4610" width="28.140625" customWidth="1"/>
    <col min="4611" max="4611" width="2" customWidth="1"/>
    <col min="4612" max="4612" width="5" customWidth="1"/>
    <col min="4613" max="4614" width="2" customWidth="1"/>
    <col min="4615" max="4615" width="5" customWidth="1"/>
    <col min="4616" max="4617" width="2" customWidth="1"/>
    <col min="4618" max="4618" width="5.7109375" customWidth="1"/>
    <col min="4619" max="4620" width="2" customWidth="1"/>
    <col min="4621" max="4621" width="5" customWidth="1"/>
    <col min="4622" max="4623" width="2" customWidth="1"/>
    <col min="4624" max="4624" width="5" customWidth="1"/>
    <col min="4625" max="4625" width="2" customWidth="1"/>
    <col min="4626" max="4626" width="7" customWidth="1"/>
    <col min="4627" max="4627" width="6.42578125" customWidth="1"/>
    <col min="4628" max="4628" width="5.140625" customWidth="1"/>
    <col min="4865" max="4865" width="3.42578125" customWidth="1"/>
    <col min="4866" max="4866" width="28.140625" customWidth="1"/>
    <col min="4867" max="4867" width="2" customWidth="1"/>
    <col min="4868" max="4868" width="5" customWidth="1"/>
    <col min="4869" max="4870" width="2" customWidth="1"/>
    <col min="4871" max="4871" width="5" customWidth="1"/>
    <col min="4872" max="4873" width="2" customWidth="1"/>
    <col min="4874" max="4874" width="5.7109375" customWidth="1"/>
    <col min="4875" max="4876" width="2" customWidth="1"/>
    <col min="4877" max="4877" width="5" customWidth="1"/>
    <col min="4878" max="4879" width="2" customWidth="1"/>
    <col min="4880" max="4880" width="5" customWidth="1"/>
    <col min="4881" max="4881" width="2" customWidth="1"/>
    <col min="4882" max="4882" width="7" customWidth="1"/>
    <col min="4883" max="4883" width="6.42578125" customWidth="1"/>
    <col min="4884" max="4884" width="5.140625" customWidth="1"/>
    <col min="5121" max="5121" width="3.42578125" customWidth="1"/>
    <col min="5122" max="5122" width="28.140625" customWidth="1"/>
    <col min="5123" max="5123" width="2" customWidth="1"/>
    <col min="5124" max="5124" width="5" customWidth="1"/>
    <col min="5125" max="5126" width="2" customWidth="1"/>
    <col min="5127" max="5127" width="5" customWidth="1"/>
    <col min="5128" max="5129" width="2" customWidth="1"/>
    <col min="5130" max="5130" width="5.7109375" customWidth="1"/>
    <col min="5131" max="5132" width="2" customWidth="1"/>
    <col min="5133" max="5133" width="5" customWidth="1"/>
    <col min="5134" max="5135" width="2" customWidth="1"/>
    <col min="5136" max="5136" width="5" customWidth="1"/>
    <col min="5137" max="5137" width="2" customWidth="1"/>
    <col min="5138" max="5138" width="7" customWidth="1"/>
    <col min="5139" max="5139" width="6.42578125" customWidth="1"/>
    <col min="5140" max="5140" width="5.140625" customWidth="1"/>
    <col min="5377" max="5377" width="3.42578125" customWidth="1"/>
    <col min="5378" max="5378" width="28.140625" customWidth="1"/>
    <col min="5379" max="5379" width="2" customWidth="1"/>
    <col min="5380" max="5380" width="5" customWidth="1"/>
    <col min="5381" max="5382" width="2" customWidth="1"/>
    <col min="5383" max="5383" width="5" customWidth="1"/>
    <col min="5384" max="5385" width="2" customWidth="1"/>
    <col min="5386" max="5386" width="5.7109375" customWidth="1"/>
    <col min="5387" max="5388" width="2" customWidth="1"/>
    <col min="5389" max="5389" width="5" customWidth="1"/>
    <col min="5390" max="5391" width="2" customWidth="1"/>
    <col min="5392" max="5392" width="5" customWidth="1"/>
    <col min="5393" max="5393" width="2" customWidth="1"/>
    <col min="5394" max="5394" width="7" customWidth="1"/>
    <col min="5395" max="5395" width="6.42578125" customWidth="1"/>
    <col min="5396" max="5396" width="5.140625" customWidth="1"/>
    <col min="5633" max="5633" width="3.42578125" customWidth="1"/>
    <col min="5634" max="5634" width="28.140625" customWidth="1"/>
    <col min="5635" max="5635" width="2" customWidth="1"/>
    <col min="5636" max="5636" width="5" customWidth="1"/>
    <col min="5637" max="5638" width="2" customWidth="1"/>
    <col min="5639" max="5639" width="5" customWidth="1"/>
    <col min="5640" max="5641" width="2" customWidth="1"/>
    <col min="5642" max="5642" width="5.7109375" customWidth="1"/>
    <col min="5643" max="5644" width="2" customWidth="1"/>
    <col min="5645" max="5645" width="5" customWidth="1"/>
    <col min="5646" max="5647" width="2" customWidth="1"/>
    <col min="5648" max="5648" width="5" customWidth="1"/>
    <col min="5649" max="5649" width="2" customWidth="1"/>
    <col min="5650" max="5650" width="7" customWidth="1"/>
    <col min="5651" max="5651" width="6.42578125" customWidth="1"/>
    <col min="5652" max="5652" width="5.140625" customWidth="1"/>
    <col min="5889" max="5889" width="3.42578125" customWidth="1"/>
    <col min="5890" max="5890" width="28.140625" customWidth="1"/>
    <col min="5891" max="5891" width="2" customWidth="1"/>
    <col min="5892" max="5892" width="5" customWidth="1"/>
    <col min="5893" max="5894" width="2" customWidth="1"/>
    <col min="5895" max="5895" width="5" customWidth="1"/>
    <col min="5896" max="5897" width="2" customWidth="1"/>
    <col min="5898" max="5898" width="5.7109375" customWidth="1"/>
    <col min="5899" max="5900" width="2" customWidth="1"/>
    <col min="5901" max="5901" width="5" customWidth="1"/>
    <col min="5902" max="5903" width="2" customWidth="1"/>
    <col min="5904" max="5904" width="5" customWidth="1"/>
    <col min="5905" max="5905" width="2" customWidth="1"/>
    <col min="5906" max="5906" width="7" customWidth="1"/>
    <col min="5907" max="5907" width="6.42578125" customWidth="1"/>
    <col min="5908" max="5908" width="5.140625" customWidth="1"/>
    <col min="6145" max="6145" width="3.42578125" customWidth="1"/>
    <col min="6146" max="6146" width="28.140625" customWidth="1"/>
    <col min="6147" max="6147" width="2" customWidth="1"/>
    <col min="6148" max="6148" width="5" customWidth="1"/>
    <col min="6149" max="6150" width="2" customWidth="1"/>
    <col min="6151" max="6151" width="5" customWidth="1"/>
    <col min="6152" max="6153" width="2" customWidth="1"/>
    <col min="6154" max="6154" width="5.7109375" customWidth="1"/>
    <col min="6155" max="6156" width="2" customWidth="1"/>
    <col min="6157" max="6157" width="5" customWidth="1"/>
    <col min="6158" max="6159" width="2" customWidth="1"/>
    <col min="6160" max="6160" width="5" customWidth="1"/>
    <col min="6161" max="6161" width="2" customWidth="1"/>
    <col min="6162" max="6162" width="7" customWidth="1"/>
    <col min="6163" max="6163" width="6.42578125" customWidth="1"/>
    <col min="6164" max="6164" width="5.140625" customWidth="1"/>
    <col min="6401" max="6401" width="3.42578125" customWidth="1"/>
    <col min="6402" max="6402" width="28.140625" customWidth="1"/>
    <col min="6403" max="6403" width="2" customWidth="1"/>
    <col min="6404" max="6404" width="5" customWidth="1"/>
    <col min="6405" max="6406" width="2" customWidth="1"/>
    <col min="6407" max="6407" width="5" customWidth="1"/>
    <col min="6408" max="6409" width="2" customWidth="1"/>
    <col min="6410" max="6410" width="5.7109375" customWidth="1"/>
    <col min="6411" max="6412" width="2" customWidth="1"/>
    <col min="6413" max="6413" width="5" customWidth="1"/>
    <col min="6414" max="6415" width="2" customWidth="1"/>
    <col min="6416" max="6416" width="5" customWidth="1"/>
    <col min="6417" max="6417" width="2" customWidth="1"/>
    <col min="6418" max="6418" width="7" customWidth="1"/>
    <col min="6419" max="6419" width="6.42578125" customWidth="1"/>
    <col min="6420" max="6420" width="5.140625" customWidth="1"/>
    <col min="6657" max="6657" width="3.42578125" customWidth="1"/>
    <col min="6658" max="6658" width="28.140625" customWidth="1"/>
    <col min="6659" max="6659" width="2" customWidth="1"/>
    <col min="6660" max="6660" width="5" customWidth="1"/>
    <col min="6661" max="6662" width="2" customWidth="1"/>
    <col min="6663" max="6663" width="5" customWidth="1"/>
    <col min="6664" max="6665" width="2" customWidth="1"/>
    <col min="6666" max="6666" width="5.7109375" customWidth="1"/>
    <col min="6667" max="6668" width="2" customWidth="1"/>
    <col min="6669" max="6669" width="5" customWidth="1"/>
    <col min="6670" max="6671" width="2" customWidth="1"/>
    <col min="6672" max="6672" width="5" customWidth="1"/>
    <col min="6673" max="6673" width="2" customWidth="1"/>
    <col min="6674" max="6674" width="7" customWidth="1"/>
    <col min="6675" max="6675" width="6.42578125" customWidth="1"/>
    <col min="6676" max="6676" width="5.140625" customWidth="1"/>
    <col min="6913" max="6913" width="3.42578125" customWidth="1"/>
    <col min="6914" max="6914" width="28.140625" customWidth="1"/>
    <col min="6915" max="6915" width="2" customWidth="1"/>
    <col min="6916" max="6916" width="5" customWidth="1"/>
    <col min="6917" max="6918" width="2" customWidth="1"/>
    <col min="6919" max="6919" width="5" customWidth="1"/>
    <col min="6920" max="6921" width="2" customWidth="1"/>
    <col min="6922" max="6922" width="5.7109375" customWidth="1"/>
    <col min="6923" max="6924" width="2" customWidth="1"/>
    <col min="6925" max="6925" width="5" customWidth="1"/>
    <col min="6926" max="6927" width="2" customWidth="1"/>
    <col min="6928" max="6928" width="5" customWidth="1"/>
    <col min="6929" max="6929" width="2" customWidth="1"/>
    <col min="6930" max="6930" width="7" customWidth="1"/>
    <col min="6931" max="6931" width="6.42578125" customWidth="1"/>
    <col min="6932" max="6932" width="5.140625" customWidth="1"/>
    <col min="7169" max="7169" width="3.42578125" customWidth="1"/>
    <col min="7170" max="7170" width="28.140625" customWidth="1"/>
    <col min="7171" max="7171" width="2" customWidth="1"/>
    <col min="7172" max="7172" width="5" customWidth="1"/>
    <col min="7173" max="7174" width="2" customWidth="1"/>
    <col min="7175" max="7175" width="5" customWidth="1"/>
    <col min="7176" max="7177" width="2" customWidth="1"/>
    <col min="7178" max="7178" width="5.7109375" customWidth="1"/>
    <col min="7179" max="7180" width="2" customWidth="1"/>
    <col min="7181" max="7181" width="5" customWidth="1"/>
    <col min="7182" max="7183" width="2" customWidth="1"/>
    <col min="7184" max="7184" width="5" customWidth="1"/>
    <col min="7185" max="7185" width="2" customWidth="1"/>
    <col min="7186" max="7186" width="7" customWidth="1"/>
    <col min="7187" max="7187" width="6.42578125" customWidth="1"/>
    <col min="7188" max="7188" width="5.140625" customWidth="1"/>
    <col min="7425" max="7425" width="3.42578125" customWidth="1"/>
    <col min="7426" max="7426" width="28.140625" customWidth="1"/>
    <col min="7427" max="7427" width="2" customWidth="1"/>
    <col min="7428" max="7428" width="5" customWidth="1"/>
    <col min="7429" max="7430" width="2" customWidth="1"/>
    <col min="7431" max="7431" width="5" customWidth="1"/>
    <col min="7432" max="7433" width="2" customWidth="1"/>
    <col min="7434" max="7434" width="5.7109375" customWidth="1"/>
    <col min="7435" max="7436" width="2" customWidth="1"/>
    <col min="7437" max="7437" width="5" customWidth="1"/>
    <col min="7438" max="7439" width="2" customWidth="1"/>
    <col min="7440" max="7440" width="5" customWidth="1"/>
    <col min="7441" max="7441" width="2" customWidth="1"/>
    <col min="7442" max="7442" width="7" customWidth="1"/>
    <col min="7443" max="7443" width="6.42578125" customWidth="1"/>
    <col min="7444" max="7444" width="5.140625" customWidth="1"/>
    <col min="7681" max="7681" width="3.42578125" customWidth="1"/>
    <col min="7682" max="7682" width="28.140625" customWidth="1"/>
    <col min="7683" max="7683" width="2" customWidth="1"/>
    <col min="7684" max="7684" width="5" customWidth="1"/>
    <col min="7685" max="7686" width="2" customWidth="1"/>
    <col min="7687" max="7687" width="5" customWidth="1"/>
    <col min="7688" max="7689" width="2" customWidth="1"/>
    <col min="7690" max="7690" width="5.7109375" customWidth="1"/>
    <col min="7691" max="7692" width="2" customWidth="1"/>
    <col min="7693" max="7693" width="5" customWidth="1"/>
    <col min="7694" max="7695" width="2" customWidth="1"/>
    <col min="7696" max="7696" width="5" customWidth="1"/>
    <col min="7697" max="7697" width="2" customWidth="1"/>
    <col min="7698" max="7698" width="7" customWidth="1"/>
    <col min="7699" max="7699" width="6.42578125" customWidth="1"/>
    <col min="7700" max="7700" width="5.140625" customWidth="1"/>
    <col min="7937" max="7937" width="3.42578125" customWidth="1"/>
    <col min="7938" max="7938" width="28.140625" customWidth="1"/>
    <col min="7939" max="7939" width="2" customWidth="1"/>
    <col min="7940" max="7940" width="5" customWidth="1"/>
    <col min="7941" max="7942" width="2" customWidth="1"/>
    <col min="7943" max="7943" width="5" customWidth="1"/>
    <col min="7944" max="7945" width="2" customWidth="1"/>
    <col min="7946" max="7946" width="5.7109375" customWidth="1"/>
    <col min="7947" max="7948" width="2" customWidth="1"/>
    <col min="7949" max="7949" width="5" customWidth="1"/>
    <col min="7950" max="7951" width="2" customWidth="1"/>
    <col min="7952" max="7952" width="5" customWidth="1"/>
    <col min="7953" max="7953" width="2" customWidth="1"/>
    <col min="7954" max="7954" width="7" customWidth="1"/>
    <col min="7955" max="7955" width="6.42578125" customWidth="1"/>
    <col min="7956" max="7956" width="5.140625" customWidth="1"/>
    <col min="8193" max="8193" width="3.42578125" customWidth="1"/>
    <col min="8194" max="8194" width="28.140625" customWidth="1"/>
    <col min="8195" max="8195" width="2" customWidth="1"/>
    <col min="8196" max="8196" width="5" customWidth="1"/>
    <col min="8197" max="8198" width="2" customWidth="1"/>
    <col min="8199" max="8199" width="5" customWidth="1"/>
    <col min="8200" max="8201" width="2" customWidth="1"/>
    <col min="8202" max="8202" width="5.7109375" customWidth="1"/>
    <col min="8203" max="8204" width="2" customWidth="1"/>
    <col min="8205" max="8205" width="5" customWidth="1"/>
    <col min="8206" max="8207" width="2" customWidth="1"/>
    <col min="8208" max="8208" width="5" customWidth="1"/>
    <col min="8209" max="8209" width="2" customWidth="1"/>
    <col min="8210" max="8210" width="7" customWidth="1"/>
    <col min="8211" max="8211" width="6.42578125" customWidth="1"/>
    <col min="8212" max="8212" width="5.140625" customWidth="1"/>
    <col min="8449" max="8449" width="3.42578125" customWidth="1"/>
    <col min="8450" max="8450" width="28.140625" customWidth="1"/>
    <col min="8451" max="8451" width="2" customWidth="1"/>
    <col min="8452" max="8452" width="5" customWidth="1"/>
    <col min="8453" max="8454" width="2" customWidth="1"/>
    <col min="8455" max="8455" width="5" customWidth="1"/>
    <col min="8456" max="8457" width="2" customWidth="1"/>
    <col min="8458" max="8458" width="5.7109375" customWidth="1"/>
    <col min="8459" max="8460" width="2" customWidth="1"/>
    <col min="8461" max="8461" width="5" customWidth="1"/>
    <col min="8462" max="8463" width="2" customWidth="1"/>
    <col min="8464" max="8464" width="5" customWidth="1"/>
    <col min="8465" max="8465" width="2" customWidth="1"/>
    <col min="8466" max="8466" width="7" customWidth="1"/>
    <col min="8467" max="8467" width="6.42578125" customWidth="1"/>
    <col min="8468" max="8468" width="5.140625" customWidth="1"/>
    <col min="8705" max="8705" width="3.42578125" customWidth="1"/>
    <col min="8706" max="8706" width="28.140625" customWidth="1"/>
    <col min="8707" max="8707" width="2" customWidth="1"/>
    <col min="8708" max="8708" width="5" customWidth="1"/>
    <col min="8709" max="8710" width="2" customWidth="1"/>
    <col min="8711" max="8711" width="5" customWidth="1"/>
    <col min="8712" max="8713" width="2" customWidth="1"/>
    <col min="8714" max="8714" width="5.7109375" customWidth="1"/>
    <col min="8715" max="8716" width="2" customWidth="1"/>
    <col min="8717" max="8717" width="5" customWidth="1"/>
    <col min="8718" max="8719" width="2" customWidth="1"/>
    <col min="8720" max="8720" width="5" customWidth="1"/>
    <col min="8721" max="8721" width="2" customWidth="1"/>
    <col min="8722" max="8722" width="7" customWidth="1"/>
    <col min="8723" max="8723" width="6.42578125" customWidth="1"/>
    <col min="8724" max="8724" width="5.140625" customWidth="1"/>
    <col min="8961" max="8961" width="3.42578125" customWidth="1"/>
    <col min="8962" max="8962" width="28.140625" customWidth="1"/>
    <col min="8963" max="8963" width="2" customWidth="1"/>
    <col min="8964" max="8964" width="5" customWidth="1"/>
    <col min="8965" max="8966" width="2" customWidth="1"/>
    <col min="8967" max="8967" width="5" customWidth="1"/>
    <col min="8968" max="8969" width="2" customWidth="1"/>
    <col min="8970" max="8970" width="5.7109375" customWidth="1"/>
    <col min="8971" max="8972" width="2" customWidth="1"/>
    <col min="8973" max="8973" width="5" customWidth="1"/>
    <col min="8974" max="8975" width="2" customWidth="1"/>
    <col min="8976" max="8976" width="5" customWidth="1"/>
    <col min="8977" max="8977" width="2" customWidth="1"/>
    <col min="8978" max="8978" width="7" customWidth="1"/>
    <col min="8979" max="8979" width="6.42578125" customWidth="1"/>
    <col min="8980" max="8980" width="5.140625" customWidth="1"/>
    <col min="9217" max="9217" width="3.42578125" customWidth="1"/>
    <col min="9218" max="9218" width="28.140625" customWidth="1"/>
    <col min="9219" max="9219" width="2" customWidth="1"/>
    <col min="9220" max="9220" width="5" customWidth="1"/>
    <col min="9221" max="9222" width="2" customWidth="1"/>
    <col min="9223" max="9223" width="5" customWidth="1"/>
    <col min="9224" max="9225" width="2" customWidth="1"/>
    <col min="9226" max="9226" width="5.7109375" customWidth="1"/>
    <col min="9227" max="9228" width="2" customWidth="1"/>
    <col min="9229" max="9229" width="5" customWidth="1"/>
    <col min="9230" max="9231" width="2" customWidth="1"/>
    <col min="9232" max="9232" width="5" customWidth="1"/>
    <col min="9233" max="9233" width="2" customWidth="1"/>
    <col min="9234" max="9234" width="7" customWidth="1"/>
    <col min="9235" max="9235" width="6.42578125" customWidth="1"/>
    <col min="9236" max="9236" width="5.140625" customWidth="1"/>
    <col min="9473" max="9473" width="3.42578125" customWidth="1"/>
    <col min="9474" max="9474" width="28.140625" customWidth="1"/>
    <col min="9475" max="9475" width="2" customWidth="1"/>
    <col min="9476" max="9476" width="5" customWidth="1"/>
    <col min="9477" max="9478" width="2" customWidth="1"/>
    <col min="9479" max="9479" width="5" customWidth="1"/>
    <col min="9480" max="9481" width="2" customWidth="1"/>
    <col min="9482" max="9482" width="5.7109375" customWidth="1"/>
    <col min="9483" max="9484" width="2" customWidth="1"/>
    <col min="9485" max="9485" width="5" customWidth="1"/>
    <col min="9486" max="9487" width="2" customWidth="1"/>
    <col min="9488" max="9488" width="5" customWidth="1"/>
    <col min="9489" max="9489" width="2" customWidth="1"/>
    <col min="9490" max="9490" width="7" customWidth="1"/>
    <col min="9491" max="9491" width="6.42578125" customWidth="1"/>
    <col min="9492" max="9492" width="5.140625" customWidth="1"/>
    <col min="9729" max="9729" width="3.42578125" customWidth="1"/>
    <col min="9730" max="9730" width="28.140625" customWidth="1"/>
    <col min="9731" max="9731" width="2" customWidth="1"/>
    <col min="9732" max="9732" width="5" customWidth="1"/>
    <col min="9733" max="9734" width="2" customWidth="1"/>
    <col min="9735" max="9735" width="5" customWidth="1"/>
    <col min="9736" max="9737" width="2" customWidth="1"/>
    <col min="9738" max="9738" width="5.7109375" customWidth="1"/>
    <col min="9739" max="9740" width="2" customWidth="1"/>
    <col min="9741" max="9741" width="5" customWidth="1"/>
    <col min="9742" max="9743" width="2" customWidth="1"/>
    <col min="9744" max="9744" width="5" customWidth="1"/>
    <col min="9745" max="9745" width="2" customWidth="1"/>
    <col min="9746" max="9746" width="7" customWidth="1"/>
    <col min="9747" max="9747" width="6.42578125" customWidth="1"/>
    <col min="9748" max="9748" width="5.140625" customWidth="1"/>
    <col min="9985" max="9985" width="3.42578125" customWidth="1"/>
    <col min="9986" max="9986" width="28.140625" customWidth="1"/>
    <col min="9987" max="9987" width="2" customWidth="1"/>
    <col min="9988" max="9988" width="5" customWidth="1"/>
    <col min="9989" max="9990" width="2" customWidth="1"/>
    <col min="9991" max="9991" width="5" customWidth="1"/>
    <col min="9992" max="9993" width="2" customWidth="1"/>
    <col min="9994" max="9994" width="5.7109375" customWidth="1"/>
    <col min="9995" max="9996" width="2" customWidth="1"/>
    <col min="9997" max="9997" width="5" customWidth="1"/>
    <col min="9998" max="9999" width="2" customWidth="1"/>
    <col min="10000" max="10000" width="5" customWidth="1"/>
    <col min="10001" max="10001" width="2" customWidth="1"/>
    <col min="10002" max="10002" width="7" customWidth="1"/>
    <col min="10003" max="10003" width="6.42578125" customWidth="1"/>
    <col min="10004" max="10004" width="5.140625" customWidth="1"/>
    <col min="10241" max="10241" width="3.42578125" customWidth="1"/>
    <col min="10242" max="10242" width="28.140625" customWidth="1"/>
    <col min="10243" max="10243" width="2" customWidth="1"/>
    <col min="10244" max="10244" width="5" customWidth="1"/>
    <col min="10245" max="10246" width="2" customWidth="1"/>
    <col min="10247" max="10247" width="5" customWidth="1"/>
    <col min="10248" max="10249" width="2" customWidth="1"/>
    <col min="10250" max="10250" width="5.7109375" customWidth="1"/>
    <col min="10251" max="10252" width="2" customWidth="1"/>
    <col min="10253" max="10253" width="5" customWidth="1"/>
    <col min="10254" max="10255" width="2" customWidth="1"/>
    <col min="10256" max="10256" width="5" customWidth="1"/>
    <col min="10257" max="10257" width="2" customWidth="1"/>
    <col min="10258" max="10258" width="7" customWidth="1"/>
    <col min="10259" max="10259" width="6.42578125" customWidth="1"/>
    <col min="10260" max="10260" width="5.140625" customWidth="1"/>
    <col min="10497" max="10497" width="3.42578125" customWidth="1"/>
    <col min="10498" max="10498" width="28.140625" customWidth="1"/>
    <col min="10499" max="10499" width="2" customWidth="1"/>
    <col min="10500" max="10500" width="5" customWidth="1"/>
    <col min="10501" max="10502" width="2" customWidth="1"/>
    <col min="10503" max="10503" width="5" customWidth="1"/>
    <col min="10504" max="10505" width="2" customWidth="1"/>
    <col min="10506" max="10506" width="5.7109375" customWidth="1"/>
    <col min="10507" max="10508" width="2" customWidth="1"/>
    <col min="10509" max="10509" width="5" customWidth="1"/>
    <col min="10510" max="10511" width="2" customWidth="1"/>
    <col min="10512" max="10512" width="5" customWidth="1"/>
    <col min="10513" max="10513" width="2" customWidth="1"/>
    <col min="10514" max="10514" width="7" customWidth="1"/>
    <col min="10515" max="10515" width="6.42578125" customWidth="1"/>
    <col min="10516" max="10516" width="5.140625" customWidth="1"/>
    <col min="10753" max="10753" width="3.42578125" customWidth="1"/>
    <col min="10754" max="10754" width="28.140625" customWidth="1"/>
    <col min="10755" max="10755" width="2" customWidth="1"/>
    <col min="10756" max="10756" width="5" customWidth="1"/>
    <col min="10757" max="10758" width="2" customWidth="1"/>
    <col min="10759" max="10759" width="5" customWidth="1"/>
    <col min="10760" max="10761" width="2" customWidth="1"/>
    <col min="10762" max="10762" width="5.7109375" customWidth="1"/>
    <col min="10763" max="10764" width="2" customWidth="1"/>
    <col min="10765" max="10765" width="5" customWidth="1"/>
    <col min="10766" max="10767" width="2" customWidth="1"/>
    <col min="10768" max="10768" width="5" customWidth="1"/>
    <col min="10769" max="10769" width="2" customWidth="1"/>
    <col min="10770" max="10770" width="7" customWidth="1"/>
    <col min="10771" max="10771" width="6.42578125" customWidth="1"/>
    <col min="10772" max="10772" width="5.140625" customWidth="1"/>
    <col min="11009" max="11009" width="3.42578125" customWidth="1"/>
    <col min="11010" max="11010" width="28.140625" customWidth="1"/>
    <col min="11011" max="11011" width="2" customWidth="1"/>
    <col min="11012" max="11012" width="5" customWidth="1"/>
    <col min="11013" max="11014" width="2" customWidth="1"/>
    <col min="11015" max="11015" width="5" customWidth="1"/>
    <col min="11016" max="11017" width="2" customWidth="1"/>
    <col min="11018" max="11018" width="5.7109375" customWidth="1"/>
    <col min="11019" max="11020" width="2" customWidth="1"/>
    <col min="11021" max="11021" width="5" customWidth="1"/>
    <col min="11022" max="11023" width="2" customWidth="1"/>
    <col min="11024" max="11024" width="5" customWidth="1"/>
    <col min="11025" max="11025" width="2" customWidth="1"/>
    <col min="11026" max="11026" width="7" customWidth="1"/>
    <col min="11027" max="11027" width="6.42578125" customWidth="1"/>
    <col min="11028" max="11028" width="5.140625" customWidth="1"/>
    <col min="11265" max="11265" width="3.42578125" customWidth="1"/>
    <col min="11266" max="11266" width="28.140625" customWidth="1"/>
    <col min="11267" max="11267" width="2" customWidth="1"/>
    <col min="11268" max="11268" width="5" customWidth="1"/>
    <col min="11269" max="11270" width="2" customWidth="1"/>
    <col min="11271" max="11271" width="5" customWidth="1"/>
    <col min="11272" max="11273" width="2" customWidth="1"/>
    <col min="11274" max="11274" width="5.7109375" customWidth="1"/>
    <col min="11275" max="11276" width="2" customWidth="1"/>
    <col min="11277" max="11277" width="5" customWidth="1"/>
    <col min="11278" max="11279" width="2" customWidth="1"/>
    <col min="11280" max="11280" width="5" customWidth="1"/>
    <col min="11281" max="11281" width="2" customWidth="1"/>
    <col min="11282" max="11282" width="7" customWidth="1"/>
    <col min="11283" max="11283" width="6.42578125" customWidth="1"/>
    <col min="11284" max="11284" width="5.140625" customWidth="1"/>
    <col min="11521" max="11521" width="3.42578125" customWidth="1"/>
    <col min="11522" max="11522" width="28.140625" customWidth="1"/>
    <col min="11523" max="11523" width="2" customWidth="1"/>
    <col min="11524" max="11524" width="5" customWidth="1"/>
    <col min="11525" max="11526" width="2" customWidth="1"/>
    <col min="11527" max="11527" width="5" customWidth="1"/>
    <col min="11528" max="11529" width="2" customWidth="1"/>
    <col min="11530" max="11530" width="5.7109375" customWidth="1"/>
    <col min="11531" max="11532" width="2" customWidth="1"/>
    <col min="11533" max="11533" width="5" customWidth="1"/>
    <col min="11534" max="11535" width="2" customWidth="1"/>
    <col min="11536" max="11536" width="5" customWidth="1"/>
    <col min="11537" max="11537" width="2" customWidth="1"/>
    <col min="11538" max="11538" width="7" customWidth="1"/>
    <col min="11539" max="11539" width="6.42578125" customWidth="1"/>
    <col min="11540" max="11540" width="5.140625" customWidth="1"/>
    <col min="11777" max="11777" width="3.42578125" customWidth="1"/>
    <col min="11778" max="11778" width="28.140625" customWidth="1"/>
    <col min="11779" max="11779" width="2" customWidth="1"/>
    <col min="11780" max="11780" width="5" customWidth="1"/>
    <col min="11781" max="11782" width="2" customWidth="1"/>
    <col min="11783" max="11783" width="5" customWidth="1"/>
    <col min="11784" max="11785" width="2" customWidth="1"/>
    <col min="11786" max="11786" width="5.7109375" customWidth="1"/>
    <col min="11787" max="11788" width="2" customWidth="1"/>
    <col min="11789" max="11789" width="5" customWidth="1"/>
    <col min="11790" max="11791" width="2" customWidth="1"/>
    <col min="11792" max="11792" width="5" customWidth="1"/>
    <col min="11793" max="11793" width="2" customWidth="1"/>
    <col min="11794" max="11794" width="7" customWidth="1"/>
    <col min="11795" max="11795" width="6.42578125" customWidth="1"/>
    <col min="11796" max="11796" width="5.140625" customWidth="1"/>
    <col min="12033" max="12033" width="3.42578125" customWidth="1"/>
    <col min="12034" max="12034" width="28.140625" customWidth="1"/>
    <col min="12035" max="12035" width="2" customWidth="1"/>
    <col min="12036" max="12036" width="5" customWidth="1"/>
    <col min="12037" max="12038" width="2" customWidth="1"/>
    <col min="12039" max="12039" width="5" customWidth="1"/>
    <col min="12040" max="12041" width="2" customWidth="1"/>
    <col min="12042" max="12042" width="5.7109375" customWidth="1"/>
    <col min="12043" max="12044" width="2" customWidth="1"/>
    <col min="12045" max="12045" width="5" customWidth="1"/>
    <col min="12046" max="12047" width="2" customWidth="1"/>
    <col min="12048" max="12048" width="5" customWidth="1"/>
    <col min="12049" max="12049" width="2" customWidth="1"/>
    <col min="12050" max="12050" width="7" customWidth="1"/>
    <col min="12051" max="12051" width="6.42578125" customWidth="1"/>
    <col min="12052" max="12052" width="5.140625" customWidth="1"/>
    <col min="12289" max="12289" width="3.42578125" customWidth="1"/>
    <col min="12290" max="12290" width="28.140625" customWidth="1"/>
    <col min="12291" max="12291" width="2" customWidth="1"/>
    <col min="12292" max="12292" width="5" customWidth="1"/>
    <col min="12293" max="12294" width="2" customWidth="1"/>
    <col min="12295" max="12295" width="5" customWidth="1"/>
    <col min="12296" max="12297" width="2" customWidth="1"/>
    <col min="12298" max="12298" width="5.7109375" customWidth="1"/>
    <col min="12299" max="12300" width="2" customWidth="1"/>
    <col min="12301" max="12301" width="5" customWidth="1"/>
    <col min="12302" max="12303" width="2" customWidth="1"/>
    <col min="12304" max="12304" width="5" customWidth="1"/>
    <col min="12305" max="12305" width="2" customWidth="1"/>
    <col min="12306" max="12306" width="7" customWidth="1"/>
    <col min="12307" max="12307" width="6.42578125" customWidth="1"/>
    <col min="12308" max="12308" width="5.140625" customWidth="1"/>
    <col min="12545" max="12545" width="3.42578125" customWidth="1"/>
    <col min="12546" max="12546" width="28.140625" customWidth="1"/>
    <col min="12547" max="12547" width="2" customWidth="1"/>
    <col min="12548" max="12548" width="5" customWidth="1"/>
    <col min="12549" max="12550" width="2" customWidth="1"/>
    <col min="12551" max="12551" width="5" customWidth="1"/>
    <col min="12552" max="12553" width="2" customWidth="1"/>
    <col min="12554" max="12554" width="5.7109375" customWidth="1"/>
    <col min="12555" max="12556" width="2" customWidth="1"/>
    <col min="12557" max="12557" width="5" customWidth="1"/>
    <col min="12558" max="12559" width="2" customWidth="1"/>
    <col min="12560" max="12560" width="5" customWidth="1"/>
    <col min="12561" max="12561" width="2" customWidth="1"/>
    <col min="12562" max="12562" width="7" customWidth="1"/>
    <col min="12563" max="12563" width="6.42578125" customWidth="1"/>
    <col min="12564" max="12564" width="5.140625" customWidth="1"/>
    <col min="12801" max="12801" width="3.42578125" customWidth="1"/>
    <col min="12802" max="12802" width="28.140625" customWidth="1"/>
    <col min="12803" max="12803" width="2" customWidth="1"/>
    <col min="12804" max="12804" width="5" customWidth="1"/>
    <col min="12805" max="12806" width="2" customWidth="1"/>
    <col min="12807" max="12807" width="5" customWidth="1"/>
    <col min="12808" max="12809" width="2" customWidth="1"/>
    <col min="12810" max="12810" width="5.7109375" customWidth="1"/>
    <col min="12811" max="12812" width="2" customWidth="1"/>
    <col min="12813" max="12813" width="5" customWidth="1"/>
    <col min="12814" max="12815" width="2" customWidth="1"/>
    <col min="12816" max="12816" width="5" customWidth="1"/>
    <col min="12817" max="12817" width="2" customWidth="1"/>
    <col min="12818" max="12818" width="7" customWidth="1"/>
    <col min="12819" max="12819" width="6.42578125" customWidth="1"/>
    <col min="12820" max="12820" width="5.140625" customWidth="1"/>
    <col min="13057" max="13057" width="3.42578125" customWidth="1"/>
    <col min="13058" max="13058" width="28.140625" customWidth="1"/>
    <col min="13059" max="13059" width="2" customWidth="1"/>
    <col min="13060" max="13060" width="5" customWidth="1"/>
    <col min="13061" max="13062" width="2" customWidth="1"/>
    <col min="13063" max="13063" width="5" customWidth="1"/>
    <col min="13064" max="13065" width="2" customWidth="1"/>
    <col min="13066" max="13066" width="5.7109375" customWidth="1"/>
    <col min="13067" max="13068" width="2" customWidth="1"/>
    <col min="13069" max="13069" width="5" customWidth="1"/>
    <col min="13070" max="13071" width="2" customWidth="1"/>
    <col min="13072" max="13072" width="5" customWidth="1"/>
    <col min="13073" max="13073" width="2" customWidth="1"/>
    <col min="13074" max="13074" width="7" customWidth="1"/>
    <col min="13075" max="13075" width="6.42578125" customWidth="1"/>
    <col min="13076" max="13076" width="5.140625" customWidth="1"/>
    <col min="13313" max="13313" width="3.42578125" customWidth="1"/>
    <col min="13314" max="13314" width="28.140625" customWidth="1"/>
    <col min="13315" max="13315" width="2" customWidth="1"/>
    <col min="13316" max="13316" width="5" customWidth="1"/>
    <col min="13317" max="13318" width="2" customWidth="1"/>
    <col min="13319" max="13319" width="5" customWidth="1"/>
    <col min="13320" max="13321" width="2" customWidth="1"/>
    <col min="13322" max="13322" width="5.7109375" customWidth="1"/>
    <col min="13323" max="13324" width="2" customWidth="1"/>
    <col min="13325" max="13325" width="5" customWidth="1"/>
    <col min="13326" max="13327" width="2" customWidth="1"/>
    <col min="13328" max="13328" width="5" customWidth="1"/>
    <col min="13329" max="13329" width="2" customWidth="1"/>
    <col min="13330" max="13330" width="7" customWidth="1"/>
    <col min="13331" max="13331" width="6.42578125" customWidth="1"/>
    <col min="13332" max="13332" width="5.140625" customWidth="1"/>
    <col min="13569" max="13569" width="3.42578125" customWidth="1"/>
    <col min="13570" max="13570" width="28.140625" customWidth="1"/>
    <col min="13571" max="13571" width="2" customWidth="1"/>
    <col min="13572" max="13572" width="5" customWidth="1"/>
    <col min="13573" max="13574" width="2" customWidth="1"/>
    <col min="13575" max="13575" width="5" customWidth="1"/>
    <col min="13576" max="13577" width="2" customWidth="1"/>
    <col min="13578" max="13578" width="5.7109375" customWidth="1"/>
    <col min="13579" max="13580" width="2" customWidth="1"/>
    <col min="13581" max="13581" width="5" customWidth="1"/>
    <col min="13582" max="13583" width="2" customWidth="1"/>
    <col min="13584" max="13584" width="5" customWidth="1"/>
    <col min="13585" max="13585" width="2" customWidth="1"/>
    <col min="13586" max="13586" width="7" customWidth="1"/>
    <col min="13587" max="13587" width="6.42578125" customWidth="1"/>
    <col min="13588" max="13588" width="5.140625" customWidth="1"/>
    <col min="13825" max="13825" width="3.42578125" customWidth="1"/>
    <col min="13826" max="13826" width="28.140625" customWidth="1"/>
    <col min="13827" max="13827" width="2" customWidth="1"/>
    <col min="13828" max="13828" width="5" customWidth="1"/>
    <col min="13829" max="13830" width="2" customWidth="1"/>
    <col min="13831" max="13831" width="5" customWidth="1"/>
    <col min="13832" max="13833" width="2" customWidth="1"/>
    <col min="13834" max="13834" width="5.7109375" customWidth="1"/>
    <col min="13835" max="13836" width="2" customWidth="1"/>
    <col min="13837" max="13837" width="5" customWidth="1"/>
    <col min="13838" max="13839" width="2" customWidth="1"/>
    <col min="13840" max="13840" width="5" customWidth="1"/>
    <col min="13841" max="13841" width="2" customWidth="1"/>
    <col min="13842" max="13842" width="7" customWidth="1"/>
    <col min="13843" max="13843" width="6.42578125" customWidth="1"/>
    <col min="13844" max="13844" width="5.140625" customWidth="1"/>
    <col min="14081" max="14081" width="3.42578125" customWidth="1"/>
    <col min="14082" max="14082" width="28.140625" customWidth="1"/>
    <col min="14083" max="14083" width="2" customWidth="1"/>
    <col min="14084" max="14084" width="5" customWidth="1"/>
    <col min="14085" max="14086" width="2" customWidth="1"/>
    <col min="14087" max="14087" width="5" customWidth="1"/>
    <col min="14088" max="14089" width="2" customWidth="1"/>
    <col min="14090" max="14090" width="5.7109375" customWidth="1"/>
    <col min="14091" max="14092" width="2" customWidth="1"/>
    <col min="14093" max="14093" width="5" customWidth="1"/>
    <col min="14094" max="14095" width="2" customWidth="1"/>
    <col min="14096" max="14096" width="5" customWidth="1"/>
    <col min="14097" max="14097" width="2" customWidth="1"/>
    <col min="14098" max="14098" width="7" customWidth="1"/>
    <col min="14099" max="14099" width="6.42578125" customWidth="1"/>
    <col min="14100" max="14100" width="5.140625" customWidth="1"/>
    <col min="14337" max="14337" width="3.42578125" customWidth="1"/>
    <col min="14338" max="14338" width="28.140625" customWidth="1"/>
    <col min="14339" max="14339" width="2" customWidth="1"/>
    <col min="14340" max="14340" width="5" customWidth="1"/>
    <col min="14341" max="14342" width="2" customWidth="1"/>
    <col min="14343" max="14343" width="5" customWidth="1"/>
    <col min="14344" max="14345" width="2" customWidth="1"/>
    <col min="14346" max="14346" width="5.7109375" customWidth="1"/>
    <col min="14347" max="14348" width="2" customWidth="1"/>
    <col min="14349" max="14349" width="5" customWidth="1"/>
    <col min="14350" max="14351" width="2" customWidth="1"/>
    <col min="14352" max="14352" width="5" customWidth="1"/>
    <col min="14353" max="14353" width="2" customWidth="1"/>
    <col min="14354" max="14354" width="7" customWidth="1"/>
    <col min="14355" max="14355" width="6.42578125" customWidth="1"/>
    <col min="14356" max="14356" width="5.140625" customWidth="1"/>
    <col min="14593" max="14593" width="3.42578125" customWidth="1"/>
    <col min="14594" max="14594" width="28.140625" customWidth="1"/>
    <col min="14595" max="14595" width="2" customWidth="1"/>
    <col min="14596" max="14596" width="5" customWidth="1"/>
    <col min="14597" max="14598" width="2" customWidth="1"/>
    <col min="14599" max="14599" width="5" customWidth="1"/>
    <col min="14600" max="14601" width="2" customWidth="1"/>
    <col min="14602" max="14602" width="5.7109375" customWidth="1"/>
    <col min="14603" max="14604" width="2" customWidth="1"/>
    <col min="14605" max="14605" width="5" customWidth="1"/>
    <col min="14606" max="14607" width="2" customWidth="1"/>
    <col min="14608" max="14608" width="5" customWidth="1"/>
    <col min="14609" max="14609" width="2" customWidth="1"/>
    <col min="14610" max="14610" width="7" customWidth="1"/>
    <col min="14611" max="14611" width="6.42578125" customWidth="1"/>
    <col min="14612" max="14612" width="5.140625" customWidth="1"/>
    <col min="14849" max="14849" width="3.42578125" customWidth="1"/>
    <col min="14850" max="14850" width="28.140625" customWidth="1"/>
    <col min="14851" max="14851" width="2" customWidth="1"/>
    <col min="14852" max="14852" width="5" customWidth="1"/>
    <col min="14853" max="14854" width="2" customWidth="1"/>
    <col min="14855" max="14855" width="5" customWidth="1"/>
    <col min="14856" max="14857" width="2" customWidth="1"/>
    <col min="14858" max="14858" width="5.7109375" customWidth="1"/>
    <col min="14859" max="14860" width="2" customWidth="1"/>
    <col min="14861" max="14861" width="5" customWidth="1"/>
    <col min="14862" max="14863" width="2" customWidth="1"/>
    <col min="14864" max="14864" width="5" customWidth="1"/>
    <col min="14865" max="14865" width="2" customWidth="1"/>
    <col min="14866" max="14866" width="7" customWidth="1"/>
    <col min="14867" max="14867" width="6.42578125" customWidth="1"/>
    <col min="14868" max="14868" width="5.140625" customWidth="1"/>
    <col min="15105" max="15105" width="3.42578125" customWidth="1"/>
    <col min="15106" max="15106" width="28.140625" customWidth="1"/>
    <col min="15107" max="15107" width="2" customWidth="1"/>
    <col min="15108" max="15108" width="5" customWidth="1"/>
    <col min="15109" max="15110" width="2" customWidth="1"/>
    <col min="15111" max="15111" width="5" customWidth="1"/>
    <col min="15112" max="15113" width="2" customWidth="1"/>
    <col min="15114" max="15114" width="5.7109375" customWidth="1"/>
    <col min="15115" max="15116" width="2" customWidth="1"/>
    <col min="15117" max="15117" width="5" customWidth="1"/>
    <col min="15118" max="15119" width="2" customWidth="1"/>
    <col min="15120" max="15120" width="5" customWidth="1"/>
    <col min="15121" max="15121" width="2" customWidth="1"/>
    <col min="15122" max="15122" width="7" customWidth="1"/>
    <col min="15123" max="15123" width="6.42578125" customWidth="1"/>
    <col min="15124" max="15124" width="5.140625" customWidth="1"/>
    <col min="15361" max="15361" width="3.42578125" customWidth="1"/>
    <col min="15362" max="15362" width="28.140625" customWidth="1"/>
    <col min="15363" max="15363" width="2" customWidth="1"/>
    <col min="15364" max="15364" width="5" customWidth="1"/>
    <col min="15365" max="15366" width="2" customWidth="1"/>
    <col min="15367" max="15367" width="5" customWidth="1"/>
    <col min="15368" max="15369" width="2" customWidth="1"/>
    <col min="15370" max="15370" width="5.7109375" customWidth="1"/>
    <col min="15371" max="15372" width="2" customWidth="1"/>
    <col min="15373" max="15373" width="5" customWidth="1"/>
    <col min="15374" max="15375" width="2" customWidth="1"/>
    <col min="15376" max="15376" width="5" customWidth="1"/>
    <col min="15377" max="15377" width="2" customWidth="1"/>
    <col min="15378" max="15378" width="7" customWidth="1"/>
    <col min="15379" max="15379" width="6.42578125" customWidth="1"/>
    <col min="15380" max="15380" width="5.140625" customWidth="1"/>
    <col min="15617" max="15617" width="3.42578125" customWidth="1"/>
    <col min="15618" max="15618" width="28.140625" customWidth="1"/>
    <col min="15619" max="15619" width="2" customWidth="1"/>
    <col min="15620" max="15620" width="5" customWidth="1"/>
    <col min="15621" max="15622" width="2" customWidth="1"/>
    <col min="15623" max="15623" width="5" customWidth="1"/>
    <col min="15624" max="15625" width="2" customWidth="1"/>
    <col min="15626" max="15626" width="5.7109375" customWidth="1"/>
    <col min="15627" max="15628" width="2" customWidth="1"/>
    <col min="15629" max="15629" width="5" customWidth="1"/>
    <col min="15630" max="15631" width="2" customWidth="1"/>
    <col min="15632" max="15632" width="5" customWidth="1"/>
    <col min="15633" max="15633" width="2" customWidth="1"/>
    <col min="15634" max="15634" width="7" customWidth="1"/>
    <col min="15635" max="15635" width="6.42578125" customWidth="1"/>
    <col min="15636" max="15636" width="5.140625" customWidth="1"/>
    <col min="15873" max="15873" width="3.42578125" customWidth="1"/>
    <col min="15874" max="15874" width="28.140625" customWidth="1"/>
    <col min="15875" max="15875" width="2" customWidth="1"/>
    <col min="15876" max="15876" width="5" customWidth="1"/>
    <col min="15877" max="15878" width="2" customWidth="1"/>
    <col min="15879" max="15879" width="5" customWidth="1"/>
    <col min="15880" max="15881" width="2" customWidth="1"/>
    <col min="15882" max="15882" width="5.7109375" customWidth="1"/>
    <col min="15883" max="15884" width="2" customWidth="1"/>
    <col min="15885" max="15885" width="5" customWidth="1"/>
    <col min="15886" max="15887" width="2" customWidth="1"/>
    <col min="15888" max="15888" width="5" customWidth="1"/>
    <col min="15889" max="15889" width="2" customWidth="1"/>
    <col min="15890" max="15890" width="7" customWidth="1"/>
    <col min="15891" max="15891" width="6.42578125" customWidth="1"/>
    <col min="15892" max="15892" width="5.140625" customWidth="1"/>
    <col min="16129" max="16129" width="3.42578125" customWidth="1"/>
    <col min="16130" max="16130" width="28.140625" customWidth="1"/>
    <col min="16131" max="16131" width="2" customWidth="1"/>
    <col min="16132" max="16132" width="5" customWidth="1"/>
    <col min="16133" max="16134" width="2" customWidth="1"/>
    <col min="16135" max="16135" width="5" customWidth="1"/>
    <col min="16136" max="16137" width="2" customWidth="1"/>
    <col min="16138" max="16138" width="5.7109375" customWidth="1"/>
    <col min="16139" max="16140" width="2" customWidth="1"/>
    <col min="16141" max="16141" width="5" customWidth="1"/>
    <col min="16142" max="16143" width="2" customWidth="1"/>
    <col min="16144" max="16144" width="5" customWidth="1"/>
    <col min="16145" max="16145" width="2" customWidth="1"/>
    <col min="16146" max="16146" width="7" customWidth="1"/>
    <col min="16147" max="16147" width="6.42578125" customWidth="1"/>
    <col min="16148" max="16148" width="5.140625" customWidth="1"/>
  </cols>
  <sheetData>
    <row r="1" spans="1:20" ht="16.7" customHeight="1" thickTop="1" x14ac:dyDescent="0.2">
      <c r="A1" s="348" t="s">
        <v>49</v>
      </c>
      <c r="B1" s="348"/>
      <c r="C1" s="349" t="s">
        <v>164</v>
      </c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88"/>
      <c r="P1" s="89"/>
      <c r="Q1" s="92"/>
      <c r="R1" s="246"/>
      <c r="S1" s="246"/>
      <c r="T1" s="246"/>
    </row>
    <row r="2" spans="1:20" ht="16.7" customHeight="1" x14ac:dyDescent="0.25">
      <c r="A2" s="331" t="s">
        <v>92</v>
      </c>
      <c r="B2" s="331"/>
      <c r="C2" s="350">
        <v>1</v>
      </c>
      <c r="D2" s="350"/>
      <c r="E2" s="350"/>
      <c r="F2" s="351">
        <v>2</v>
      </c>
      <c r="G2" s="351"/>
      <c r="H2" s="351"/>
      <c r="I2" s="352">
        <v>3</v>
      </c>
      <c r="J2" s="352"/>
      <c r="K2" s="352"/>
      <c r="L2" s="352">
        <v>4</v>
      </c>
      <c r="M2" s="352"/>
      <c r="N2" s="352"/>
      <c r="O2" s="352">
        <v>5</v>
      </c>
      <c r="P2" s="352"/>
      <c r="Q2" s="352"/>
      <c r="R2" s="247" t="s">
        <v>3</v>
      </c>
      <c r="S2" s="248" t="s">
        <v>4</v>
      </c>
      <c r="T2" s="249"/>
    </row>
    <row r="3" spans="1:20" ht="16.7" customHeight="1" thickBot="1" x14ac:dyDescent="0.25">
      <c r="A3" s="331"/>
      <c r="B3" s="331"/>
      <c r="C3" s="353" t="s">
        <v>165</v>
      </c>
      <c r="D3" s="353"/>
      <c r="E3" s="353"/>
      <c r="F3" s="353"/>
      <c r="G3" s="353"/>
      <c r="H3" s="353"/>
      <c r="I3" s="353"/>
      <c r="J3" s="353"/>
      <c r="K3" s="353"/>
      <c r="L3" s="354"/>
      <c r="M3" s="354"/>
      <c r="N3" s="354"/>
      <c r="O3" s="354"/>
      <c r="P3" s="354"/>
      <c r="Q3" s="354"/>
      <c r="R3" s="250" t="s">
        <v>6</v>
      </c>
      <c r="S3" s="251" t="s">
        <v>6</v>
      </c>
      <c r="T3" s="252" t="s">
        <v>7</v>
      </c>
    </row>
    <row r="4" spans="1:20" ht="23.65" customHeight="1" thickTop="1" x14ac:dyDescent="0.2">
      <c r="A4" s="253">
        <v>1</v>
      </c>
      <c r="B4" s="305" t="s">
        <v>166</v>
      </c>
      <c r="C4" s="255"/>
      <c r="D4" s="256">
        <v>3</v>
      </c>
      <c r="E4" s="257">
        <v>6</v>
      </c>
      <c r="F4" s="258"/>
      <c r="G4" s="256">
        <v>4</v>
      </c>
      <c r="H4" s="257">
        <v>2</v>
      </c>
      <c r="I4" s="258">
        <v>3</v>
      </c>
      <c r="J4" s="256">
        <v>4</v>
      </c>
      <c r="K4" s="257"/>
      <c r="L4" s="258"/>
      <c r="M4" s="256">
        <v>4</v>
      </c>
      <c r="N4" s="259">
        <v>4</v>
      </c>
      <c r="O4" s="260">
        <v>5</v>
      </c>
      <c r="P4" s="256">
        <v>4</v>
      </c>
      <c r="Q4" s="257"/>
      <c r="R4" s="261">
        <v>10</v>
      </c>
      <c r="S4" s="262">
        <f t="shared" ref="S4:S9" si="0">D4+G4+J4+M4+P4</f>
        <v>19</v>
      </c>
      <c r="T4" s="263">
        <v>1</v>
      </c>
    </row>
    <row r="5" spans="1:20" ht="23.65" customHeight="1" x14ac:dyDescent="0.2">
      <c r="A5" s="264">
        <v>2</v>
      </c>
      <c r="B5" s="306" t="s">
        <v>167</v>
      </c>
      <c r="C5" s="266"/>
      <c r="D5" s="267">
        <v>3</v>
      </c>
      <c r="E5" s="268">
        <v>5</v>
      </c>
      <c r="F5" s="269">
        <v>1</v>
      </c>
      <c r="G5" s="267">
        <v>0</v>
      </c>
      <c r="H5" s="268"/>
      <c r="I5" s="269"/>
      <c r="J5" s="267">
        <v>0.5</v>
      </c>
      <c r="K5" s="268">
        <v>6</v>
      </c>
      <c r="L5" s="269"/>
      <c r="M5" s="267">
        <v>3</v>
      </c>
      <c r="N5" s="270">
        <v>3</v>
      </c>
      <c r="O5" s="271">
        <v>4</v>
      </c>
      <c r="P5" s="267">
        <v>2</v>
      </c>
      <c r="Q5" s="268"/>
      <c r="R5" s="272">
        <v>5</v>
      </c>
      <c r="S5" s="273">
        <f t="shared" si="0"/>
        <v>8.5</v>
      </c>
      <c r="T5" s="274">
        <v>3</v>
      </c>
    </row>
    <row r="6" spans="1:20" ht="23.65" customHeight="1" x14ac:dyDescent="0.2">
      <c r="A6" s="275">
        <v>3</v>
      </c>
      <c r="B6" s="306" t="s">
        <v>168</v>
      </c>
      <c r="C6" s="276" t="s">
        <v>9</v>
      </c>
      <c r="D6" s="277">
        <v>0</v>
      </c>
      <c r="E6" s="278">
        <v>4</v>
      </c>
      <c r="F6" s="279">
        <v>5</v>
      </c>
      <c r="G6" s="277">
        <v>1</v>
      </c>
      <c r="H6" s="278"/>
      <c r="I6" s="269"/>
      <c r="J6" s="277">
        <v>0</v>
      </c>
      <c r="K6" s="268">
        <v>1</v>
      </c>
      <c r="L6" s="269">
        <v>2</v>
      </c>
      <c r="M6" s="277">
        <v>1</v>
      </c>
      <c r="N6" s="270"/>
      <c r="O6" s="280"/>
      <c r="P6" s="277">
        <v>0</v>
      </c>
      <c r="Q6" s="278">
        <v>6</v>
      </c>
      <c r="R6" s="281">
        <v>0</v>
      </c>
      <c r="S6" s="281">
        <f t="shared" si="0"/>
        <v>2</v>
      </c>
      <c r="T6" s="282">
        <v>6</v>
      </c>
    </row>
    <row r="7" spans="1:20" ht="23.65" customHeight="1" x14ac:dyDescent="0.2">
      <c r="A7" s="264">
        <v>4</v>
      </c>
      <c r="B7" s="307" t="s">
        <v>169</v>
      </c>
      <c r="C7" s="276">
        <v>3</v>
      </c>
      <c r="D7" s="277">
        <v>4</v>
      </c>
      <c r="E7" s="278"/>
      <c r="F7" s="279">
        <v>6</v>
      </c>
      <c r="G7" s="277">
        <v>0</v>
      </c>
      <c r="H7" s="278"/>
      <c r="I7" s="269"/>
      <c r="J7" s="277">
        <v>2</v>
      </c>
      <c r="K7" s="268">
        <v>5</v>
      </c>
      <c r="L7" s="269">
        <v>1</v>
      </c>
      <c r="M7" s="277">
        <v>0</v>
      </c>
      <c r="N7" s="270"/>
      <c r="O7" s="280"/>
      <c r="P7" s="277">
        <v>2</v>
      </c>
      <c r="Q7" s="278">
        <v>2</v>
      </c>
      <c r="R7" s="284">
        <v>4</v>
      </c>
      <c r="S7" s="281">
        <f t="shared" si="0"/>
        <v>8</v>
      </c>
      <c r="T7" s="282">
        <v>4</v>
      </c>
    </row>
    <row r="8" spans="1:20" ht="23.65" customHeight="1" x14ac:dyDescent="0.2">
      <c r="A8" s="285">
        <v>5</v>
      </c>
      <c r="B8" s="308" t="s">
        <v>170</v>
      </c>
      <c r="C8" s="276">
        <v>2</v>
      </c>
      <c r="D8" s="277">
        <v>1</v>
      </c>
      <c r="E8" s="278"/>
      <c r="F8" s="279"/>
      <c r="G8" s="277">
        <v>3</v>
      </c>
      <c r="H8" s="278">
        <v>3</v>
      </c>
      <c r="I8" s="269">
        <v>4</v>
      </c>
      <c r="J8" s="277">
        <v>2</v>
      </c>
      <c r="K8" s="268"/>
      <c r="L8" s="269">
        <v>6</v>
      </c>
      <c r="M8" s="277">
        <v>0</v>
      </c>
      <c r="N8" s="270"/>
      <c r="O8" s="280"/>
      <c r="P8" s="277">
        <v>0</v>
      </c>
      <c r="Q8" s="278">
        <v>1</v>
      </c>
      <c r="R8" s="272">
        <v>3</v>
      </c>
      <c r="S8" s="281">
        <f t="shared" si="0"/>
        <v>6</v>
      </c>
      <c r="T8" s="287">
        <v>5</v>
      </c>
    </row>
    <row r="9" spans="1:20" ht="23.65" customHeight="1" thickBot="1" x14ac:dyDescent="0.25">
      <c r="A9" s="419">
        <v>6</v>
      </c>
      <c r="B9" s="420" t="s">
        <v>171</v>
      </c>
      <c r="C9" s="421">
        <v>1</v>
      </c>
      <c r="D9" s="422">
        <v>1</v>
      </c>
      <c r="E9" s="423"/>
      <c r="F9" s="424"/>
      <c r="G9" s="422">
        <v>4</v>
      </c>
      <c r="H9" s="423">
        <v>4</v>
      </c>
      <c r="I9" s="424">
        <v>2</v>
      </c>
      <c r="J9" s="422">
        <v>3.5</v>
      </c>
      <c r="K9" s="423"/>
      <c r="L9" s="424"/>
      <c r="M9" s="422">
        <v>4</v>
      </c>
      <c r="N9" s="425">
        <v>5</v>
      </c>
      <c r="O9" s="426">
        <v>3</v>
      </c>
      <c r="P9" s="422">
        <v>4</v>
      </c>
      <c r="Q9" s="423"/>
      <c r="R9" s="427">
        <v>8</v>
      </c>
      <c r="S9" s="427">
        <f t="shared" si="0"/>
        <v>16.5</v>
      </c>
      <c r="T9" s="428">
        <v>2</v>
      </c>
    </row>
    <row r="10" spans="1:20" ht="19.5" thickTop="1" x14ac:dyDescent="0.2">
      <c r="A10" s="429" t="s">
        <v>172</v>
      </c>
    </row>
    <row r="12" spans="1:20" ht="13.5" thickBot="1" x14ac:dyDescent="0.25"/>
    <row r="13" spans="1:20" ht="16.7" customHeight="1" thickTop="1" x14ac:dyDescent="0.2">
      <c r="A13" s="348" t="s">
        <v>49</v>
      </c>
      <c r="B13" s="348"/>
      <c r="C13" s="349" t="s">
        <v>164</v>
      </c>
      <c r="D13" s="349"/>
      <c r="E13" s="349"/>
      <c r="F13" s="349"/>
      <c r="G13" s="349"/>
      <c r="H13" s="349"/>
      <c r="I13" s="349"/>
      <c r="J13" s="349"/>
      <c r="K13" s="349"/>
      <c r="L13" s="349"/>
      <c r="M13" s="349"/>
      <c r="N13" s="349"/>
      <c r="O13" s="88"/>
      <c r="P13" s="89"/>
      <c r="Q13" s="92"/>
      <c r="R13" s="246"/>
      <c r="S13" s="246"/>
      <c r="T13" s="246"/>
    </row>
    <row r="14" spans="1:20" ht="16.7" customHeight="1" x14ac:dyDescent="0.25">
      <c r="A14" s="331" t="s">
        <v>173</v>
      </c>
      <c r="B14" s="331"/>
      <c r="C14" s="350">
        <v>1</v>
      </c>
      <c r="D14" s="350"/>
      <c r="E14" s="350"/>
      <c r="F14" s="351">
        <v>2</v>
      </c>
      <c r="G14" s="351"/>
      <c r="H14" s="351"/>
      <c r="I14" s="352">
        <v>3</v>
      </c>
      <c r="J14" s="352"/>
      <c r="K14" s="352"/>
      <c r="L14" s="352">
        <v>4</v>
      </c>
      <c r="M14" s="352"/>
      <c r="N14" s="352"/>
      <c r="O14" s="352">
        <v>5</v>
      </c>
      <c r="P14" s="352"/>
      <c r="Q14" s="352"/>
      <c r="R14" s="247" t="s">
        <v>3</v>
      </c>
      <c r="S14" s="248" t="s">
        <v>4</v>
      </c>
      <c r="T14" s="249"/>
    </row>
    <row r="15" spans="1:20" ht="16.7" customHeight="1" thickBot="1" x14ac:dyDescent="0.25">
      <c r="A15" s="331"/>
      <c r="B15" s="331"/>
      <c r="C15" s="353" t="s">
        <v>165</v>
      </c>
      <c r="D15" s="353"/>
      <c r="E15" s="353"/>
      <c r="F15" s="353"/>
      <c r="G15" s="353"/>
      <c r="H15" s="353"/>
      <c r="I15" s="353"/>
      <c r="J15" s="353"/>
      <c r="K15" s="353"/>
      <c r="L15" s="354"/>
      <c r="M15" s="354"/>
      <c r="N15" s="354"/>
      <c r="O15" s="354"/>
      <c r="P15" s="354"/>
      <c r="Q15" s="354"/>
      <c r="R15" s="250" t="s">
        <v>6</v>
      </c>
      <c r="S15" s="251" t="s">
        <v>6</v>
      </c>
      <c r="T15" s="252" t="s">
        <v>174</v>
      </c>
    </row>
    <row r="16" spans="1:20" ht="23.65" customHeight="1" thickTop="1" x14ac:dyDescent="0.2">
      <c r="A16" s="253">
        <v>1</v>
      </c>
      <c r="B16" s="254" t="s">
        <v>175</v>
      </c>
      <c r="C16" s="255"/>
      <c r="D16" s="256">
        <v>3</v>
      </c>
      <c r="E16" s="257">
        <v>6</v>
      </c>
      <c r="F16" s="258"/>
      <c r="G16" s="256">
        <v>2</v>
      </c>
      <c r="H16" s="257">
        <v>2</v>
      </c>
      <c r="I16" s="258">
        <v>3</v>
      </c>
      <c r="J16" s="256">
        <v>2</v>
      </c>
      <c r="K16" s="257"/>
      <c r="L16" s="258"/>
      <c r="M16" s="256">
        <v>1.5</v>
      </c>
      <c r="N16" s="259">
        <v>4</v>
      </c>
      <c r="O16" s="260">
        <v>5</v>
      </c>
      <c r="P16" s="256">
        <v>1</v>
      </c>
      <c r="Q16" s="257"/>
      <c r="R16" s="261">
        <v>4</v>
      </c>
      <c r="S16" s="262">
        <f t="shared" ref="S16:S21" si="1">D16+G16+J16+M16+P16</f>
        <v>9.5</v>
      </c>
      <c r="T16" s="263">
        <v>4</v>
      </c>
    </row>
    <row r="17" spans="1:20" ht="23.65" customHeight="1" x14ac:dyDescent="0.2">
      <c r="A17" s="264">
        <v>2</v>
      </c>
      <c r="B17" s="265" t="s">
        <v>176</v>
      </c>
      <c r="C17" s="266"/>
      <c r="D17" s="267">
        <v>2</v>
      </c>
      <c r="E17" s="268">
        <v>5</v>
      </c>
      <c r="F17" s="269">
        <v>1</v>
      </c>
      <c r="G17" s="267">
        <v>2</v>
      </c>
      <c r="H17" s="268"/>
      <c r="I17" s="269"/>
      <c r="J17" s="267">
        <v>3</v>
      </c>
      <c r="K17" s="268">
        <v>6</v>
      </c>
      <c r="L17" s="269"/>
      <c r="M17" s="267">
        <v>2</v>
      </c>
      <c r="N17" s="270">
        <v>3</v>
      </c>
      <c r="O17" s="271">
        <v>4</v>
      </c>
      <c r="P17" s="267">
        <v>3</v>
      </c>
      <c r="Q17" s="268"/>
      <c r="R17" s="272">
        <v>7</v>
      </c>
      <c r="S17" s="273">
        <f t="shared" si="1"/>
        <v>12</v>
      </c>
      <c r="T17" s="274">
        <v>2</v>
      </c>
    </row>
    <row r="18" spans="1:20" ht="23.65" customHeight="1" x14ac:dyDescent="0.2">
      <c r="A18" s="275">
        <v>3</v>
      </c>
      <c r="B18" s="265" t="s">
        <v>177</v>
      </c>
      <c r="C18" s="276"/>
      <c r="D18" s="277">
        <v>1</v>
      </c>
      <c r="E18" s="278">
        <v>4</v>
      </c>
      <c r="F18" s="279">
        <v>5</v>
      </c>
      <c r="G18" s="277">
        <v>1</v>
      </c>
      <c r="H18" s="278"/>
      <c r="I18" s="269"/>
      <c r="J18" s="277">
        <v>2</v>
      </c>
      <c r="K18" s="268">
        <v>1</v>
      </c>
      <c r="L18" s="269">
        <v>2</v>
      </c>
      <c r="M18" s="277">
        <v>2</v>
      </c>
      <c r="N18" s="270"/>
      <c r="O18" s="280"/>
      <c r="P18" s="277">
        <v>2</v>
      </c>
      <c r="Q18" s="278">
        <v>6</v>
      </c>
      <c r="R18" s="281">
        <v>3</v>
      </c>
      <c r="S18" s="281">
        <f t="shared" si="1"/>
        <v>8</v>
      </c>
      <c r="T18" s="282">
        <v>5</v>
      </c>
    </row>
    <row r="19" spans="1:20" ht="23.65" customHeight="1" x14ac:dyDescent="0.2">
      <c r="A19" s="264">
        <v>4</v>
      </c>
      <c r="B19" s="283" t="s">
        <v>178</v>
      </c>
      <c r="C19" s="276">
        <v>3</v>
      </c>
      <c r="D19" s="277">
        <v>3</v>
      </c>
      <c r="E19" s="278"/>
      <c r="F19" s="279">
        <v>6</v>
      </c>
      <c r="G19" s="277">
        <v>3.5</v>
      </c>
      <c r="H19" s="278"/>
      <c r="I19" s="269"/>
      <c r="J19" s="277">
        <v>4</v>
      </c>
      <c r="K19" s="268">
        <v>5</v>
      </c>
      <c r="L19" s="269">
        <v>1</v>
      </c>
      <c r="M19" s="277">
        <v>2.5</v>
      </c>
      <c r="N19" s="270"/>
      <c r="O19" s="280"/>
      <c r="P19" s="277">
        <v>1</v>
      </c>
      <c r="Q19" s="278">
        <v>2</v>
      </c>
      <c r="R19" s="284">
        <v>8</v>
      </c>
      <c r="S19" s="281">
        <f t="shared" si="1"/>
        <v>14</v>
      </c>
      <c r="T19" s="282">
        <v>1</v>
      </c>
    </row>
    <row r="20" spans="1:20" ht="23.65" customHeight="1" x14ac:dyDescent="0.2">
      <c r="A20" s="285">
        <v>5</v>
      </c>
      <c r="B20" s="286" t="s">
        <v>179</v>
      </c>
      <c r="C20" s="276">
        <v>2</v>
      </c>
      <c r="D20" s="277">
        <v>2</v>
      </c>
      <c r="E20" s="278"/>
      <c r="F20" s="279"/>
      <c r="G20" s="277">
        <v>3</v>
      </c>
      <c r="H20" s="278">
        <v>3</v>
      </c>
      <c r="I20" s="269">
        <v>4</v>
      </c>
      <c r="J20" s="277">
        <v>0</v>
      </c>
      <c r="K20" s="268"/>
      <c r="L20" s="269">
        <v>6</v>
      </c>
      <c r="M20" s="277">
        <v>3</v>
      </c>
      <c r="N20" s="270"/>
      <c r="O20" s="280"/>
      <c r="P20" s="277">
        <v>3</v>
      </c>
      <c r="Q20" s="278">
        <v>1</v>
      </c>
      <c r="R20" s="272">
        <v>7</v>
      </c>
      <c r="S20" s="281">
        <f t="shared" si="1"/>
        <v>11</v>
      </c>
      <c r="T20" s="287">
        <v>3</v>
      </c>
    </row>
    <row r="21" spans="1:20" ht="23.65" customHeight="1" x14ac:dyDescent="0.2">
      <c r="A21" s="285">
        <v>6</v>
      </c>
      <c r="B21" s="286" t="s">
        <v>180</v>
      </c>
      <c r="C21" s="266">
        <v>1</v>
      </c>
      <c r="D21" s="267">
        <v>1</v>
      </c>
      <c r="E21" s="268"/>
      <c r="F21" s="269"/>
      <c r="G21" s="267">
        <v>0.5</v>
      </c>
      <c r="H21" s="268">
        <v>4</v>
      </c>
      <c r="I21" s="269">
        <v>2</v>
      </c>
      <c r="J21" s="267">
        <v>1</v>
      </c>
      <c r="K21" s="268"/>
      <c r="L21" s="269"/>
      <c r="M21" s="267">
        <v>1</v>
      </c>
      <c r="N21" s="270">
        <v>5</v>
      </c>
      <c r="O21" s="271">
        <v>3</v>
      </c>
      <c r="P21" s="267">
        <v>2</v>
      </c>
      <c r="Q21" s="268"/>
      <c r="R21" s="281">
        <v>1</v>
      </c>
      <c r="S21" s="281">
        <f t="shared" si="1"/>
        <v>5.5</v>
      </c>
      <c r="T21" s="282">
        <v>6</v>
      </c>
    </row>
    <row r="22" spans="1:20" ht="18.75" x14ac:dyDescent="0.2">
      <c r="A22" s="154" t="s">
        <v>181</v>
      </c>
    </row>
    <row r="24" spans="1:20" x14ac:dyDescent="0.2">
      <c r="B24" s="133" t="s">
        <v>18</v>
      </c>
    </row>
    <row r="25" spans="1:20" x14ac:dyDescent="0.2">
      <c r="B25" s="133" t="s">
        <v>182</v>
      </c>
    </row>
    <row r="26" spans="1:20" x14ac:dyDescent="0.2">
      <c r="B26" s="133" t="s">
        <v>183</v>
      </c>
    </row>
    <row r="27" spans="1:20" x14ac:dyDescent="0.2">
      <c r="B27" s="289" t="s">
        <v>21</v>
      </c>
    </row>
    <row r="28" spans="1:20" x14ac:dyDescent="0.2">
      <c r="B28" s="289"/>
    </row>
    <row r="29" spans="1:20" x14ac:dyDescent="0.2">
      <c r="B29" s="133" t="s">
        <v>184</v>
      </c>
    </row>
    <row r="30" spans="1:20" x14ac:dyDescent="0.2">
      <c r="B30" s="133" t="s">
        <v>185</v>
      </c>
    </row>
    <row r="31" spans="1:20" x14ac:dyDescent="0.2">
      <c r="B31" s="133" t="s">
        <v>183</v>
      </c>
    </row>
    <row r="32" spans="1:20" x14ac:dyDescent="0.2">
      <c r="B32" s="133" t="s">
        <v>24</v>
      </c>
    </row>
    <row r="33" spans="1:2" x14ac:dyDescent="0.2">
      <c r="B33" s="133"/>
    </row>
    <row r="34" spans="1:2" x14ac:dyDescent="0.2">
      <c r="B34" s="133" t="s">
        <v>186</v>
      </c>
    </row>
    <row r="35" spans="1:2" x14ac:dyDescent="0.2">
      <c r="B35" s="133" t="s">
        <v>187</v>
      </c>
    </row>
    <row r="37" spans="1:2" x14ac:dyDescent="0.2">
      <c r="A37" s="290" t="s">
        <v>40</v>
      </c>
      <c r="B37" s="49"/>
    </row>
    <row r="38" spans="1:2" x14ac:dyDescent="0.2">
      <c r="A38" s="49"/>
      <c r="B38" s="49" t="s">
        <v>41</v>
      </c>
    </row>
    <row r="39" spans="1:2" x14ac:dyDescent="0.2">
      <c r="A39" s="291" t="s">
        <v>42</v>
      </c>
      <c r="B39" s="52"/>
    </row>
    <row r="40" spans="1:2" x14ac:dyDescent="0.2">
      <c r="A40" s="52"/>
      <c r="B40" s="52" t="s">
        <v>43</v>
      </c>
    </row>
  </sheetData>
  <mergeCells count="20">
    <mergeCell ref="O2:Q2"/>
    <mergeCell ref="L3:Q3"/>
    <mergeCell ref="A13:B13"/>
    <mergeCell ref="C13:N13"/>
    <mergeCell ref="A14:B15"/>
    <mergeCell ref="C14:E14"/>
    <mergeCell ref="F14:H14"/>
    <mergeCell ref="I14:K14"/>
    <mergeCell ref="L14:N14"/>
    <mergeCell ref="O14:Q14"/>
    <mergeCell ref="C15:K15"/>
    <mergeCell ref="L15:Q15"/>
    <mergeCell ref="A1:B1"/>
    <mergeCell ref="C1:N1"/>
    <mergeCell ref="A2:B3"/>
    <mergeCell ref="C2:E2"/>
    <mergeCell ref="F2:H2"/>
    <mergeCell ref="I2:K2"/>
    <mergeCell ref="C3:K3"/>
    <mergeCell ref="L2:N2"/>
  </mergeCells>
  <pageMargins left="0.78740157480314965" right="0.59055118110236227" top="1.0629921259842521" bottom="1.0629921259842521" header="0.78740157480314965" footer="0.78740157480314965"/>
  <pageSetup paperSize="9" scale="93" firstPageNumber="0" orientation="portrait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view="pageBreakPreview" workbookViewId="0">
      <selection activeCell="B11" sqref="B11"/>
    </sheetView>
  </sheetViews>
  <sheetFormatPr defaultColWidth="11.5703125" defaultRowHeight="12.75" x14ac:dyDescent="0.2"/>
  <cols>
    <col min="1" max="1" width="2.42578125" customWidth="1"/>
    <col min="2" max="2" width="25.28515625" customWidth="1"/>
    <col min="3" max="3" width="2" customWidth="1"/>
    <col min="4" max="4" width="4.28515625" customWidth="1"/>
    <col min="5" max="6" width="2" customWidth="1"/>
    <col min="7" max="7" width="3.140625" customWidth="1"/>
    <col min="8" max="9" width="2" customWidth="1"/>
    <col min="10" max="10" width="4.7109375" customWidth="1"/>
    <col min="11" max="12" width="2" customWidth="1"/>
    <col min="13" max="13" width="4.28515625" customWidth="1"/>
    <col min="14" max="15" width="2" customWidth="1"/>
    <col min="16" max="16" width="4.5703125" customWidth="1"/>
    <col min="17" max="17" width="2" customWidth="1"/>
    <col min="18" max="18" width="6.28515625" customWidth="1"/>
    <col min="19" max="19" width="5.7109375" customWidth="1"/>
    <col min="20" max="20" width="6.140625" customWidth="1"/>
    <col min="257" max="257" width="2.42578125" customWidth="1"/>
    <col min="258" max="258" width="25.28515625" customWidth="1"/>
    <col min="259" max="259" width="2" customWidth="1"/>
    <col min="260" max="260" width="5" customWidth="1"/>
    <col min="261" max="262" width="2" customWidth="1"/>
    <col min="263" max="263" width="5" customWidth="1"/>
    <col min="264" max="265" width="2" customWidth="1"/>
    <col min="266" max="266" width="5" customWidth="1"/>
    <col min="267" max="268" width="2" customWidth="1"/>
    <col min="269" max="269" width="5" customWidth="1"/>
    <col min="270" max="271" width="2" customWidth="1"/>
    <col min="272" max="272" width="5" customWidth="1"/>
    <col min="273" max="273" width="2" customWidth="1"/>
    <col min="274" max="275" width="5.42578125" customWidth="1"/>
    <col min="276" max="276" width="2.85546875" customWidth="1"/>
    <col min="513" max="513" width="2.42578125" customWidth="1"/>
    <col min="514" max="514" width="25.28515625" customWidth="1"/>
    <col min="515" max="515" width="2" customWidth="1"/>
    <col min="516" max="516" width="5" customWidth="1"/>
    <col min="517" max="518" width="2" customWidth="1"/>
    <col min="519" max="519" width="5" customWidth="1"/>
    <col min="520" max="521" width="2" customWidth="1"/>
    <col min="522" max="522" width="5" customWidth="1"/>
    <col min="523" max="524" width="2" customWidth="1"/>
    <col min="525" max="525" width="5" customWidth="1"/>
    <col min="526" max="527" width="2" customWidth="1"/>
    <col min="528" max="528" width="5" customWidth="1"/>
    <col min="529" max="529" width="2" customWidth="1"/>
    <col min="530" max="531" width="5.42578125" customWidth="1"/>
    <col min="532" max="532" width="2.85546875" customWidth="1"/>
    <col min="769" max="769" width="2.42578125" customWidth="1"/>
    <col min="770" max="770" width="25.28515625" customWidth="1"/>
    <col min="771" max="771" width="2" customWidth="1"/>
    <col min="772" max="772" width="5" customWidth="1"/>
    <col min="773" max="774" width="2" customWidth="1"/>
    <col min="775" max="775" width="5" customWidth="1"/>
    <col min="776" max="777" width="2" customWidth="1"/>
    <col min="778" max="778" width="5" customWidth="1"/>
    <col min="779" max="780" width="2" customWidth="1"/>
    <col min="781" max="781" width="5" customWidth="1"/>
    <col min="782" max="783" width="2" customWidth="1"/>
    <col min="784" max="784" width="5" customWidth="1"/>
    <col min="785" max="785" width="2" customWidth="1"/>
    <col min="786" max="787" width="5.42578125" customWidth="1"/>
    <col min="788" max="788" width="2.85546875" customWidth="1"/>
    <col min="1025" max="1025" width="2.42578125" customWidth="1"/>
    <col min="1026" max="1026" width="25.28515625" customWidth="1"/>
    <col min="1027" max="1027" width="2" customWidth="1"/>
    <col min="1028" max="1028" width="5" customWidth="1"/>
    <col min="1029" max="1030" width="2" customWidth="1"/>
    <col min="1031" max="1031" width="5" customWidth="1"/>
    <col min="1032" max="1033" width="2" customWidth="1"/>
    <col min="1034" max="1034" width="5" customWidth="1"/>
    <col min="1035" max="1036" width="2" customWidth="1"/>
    <col min="1037" max="1037" width="5" customWidth="1"/>
    <col min="1038" max="1039" width="2" customWidth="1"/>
    <col min="1040" max="1040" width="5" customWidth="1"/>
    <col min="1041" max="1041" width="2" customWidth="1"/>
    <col min="1042" max="1043" width="5.42578125" customWidth="1"/>
    <col min="1044" max="1044" width="2.85546875" customWidth="1"/>
    <col min="1281" max="1281" width="2.42578125" customWidth="1"/>
    <col min="1282" max="1282" width="25.28515625" customWidth="1"/>
    <col min="1283" max="1283" width="2" customWidth="1"/>
    <col min="1284" max="1284" width="5" customWidth="1"/>
    <col min="1285" max="1286" width="2" customWidth="1"/>
    <col min="1287" max="1287" width="5" customWidth="1"/>
    <col min="1288" max="1289" width="2" customWidth="1"/>
    <col min="1290" max="1290" width="5" customWidth="1"/>
    <col min="1291" max="1292" width="2" customWidth="1"/>
    <col min="1293" max="1293" width="5" customWidth="1"/>
    <col min="1294" max="1295" width="2" customWidth="1"/>
    <col min="1296" max="1296" width="5" customWidth="1"/>
    <col min="1297" max="1297" width="2" customWidth="1"/>
    <col min="1298" max="1299" width="5.42578125" customWidth="1"/>
    <col min="1300" max="1300" width="2.85546875" customWidth="1"/>
    <col min="1537" max="1537" width="2.42578125" customWidth="1"/>
    <col min="1538" max="1538" width="25.28515625" customWidth="1"/>
    <col min="1539" max="1539" width="2" customWidth="1"/>
    <col min="1540" max="1540" width="5" customWidth="1"/>
    <col min="1541" max="1542" width="2" customWidth="1"/>
    <col min="1543" max="1543" width="5" customWidth="1"/>
    <col min="1544" max="1545" width="2" customWidth="1"/>
    <col min="1546" max="1546" width="5" customWidth="1"/>
    <col min="1547" max="1548" width="2" customWidth="1"/>
    <col min="1549" max="1549" width="5" customWidth="1"/>
    <col min="1550" max="1551" width="2" customWidth="1"/>
    <col min="1552" max="1552" width="5" customWidth="1"/>
    <col min="1553" max="1553" width="2" customWidth="1"/>
    <col min="1554" max="1555" width="5.42578125" customWidth="1"/>
    <col min="1556" max="1556" width="2.85546875" customWidth="1"/>
    <col min="1793" max="1793" width="2.42578125" customWidth="1"/>
    <col min="1794" max="1794" width="25.28515625" customWidth="1"/>
    <col min="1795" max="1795" width="2" customWidth="1"/>
    <col min="1796" max="1796" width="5" customWidth="1"/>
    <col min="1797" max="1798" width="2" customWidth="1"/>
    <col min="1799" max="1799" width="5" customWidth="1"/>
    <col min="1800" max="1801" width="2" customWidth="1"/>
    <col min="1802" max="1802" width="5" customWidth="1"/>
    <col min="1803" max="1804" width="2" customWidth="1"/>
    <col min="1805" max="1805" width="5" customWidth="1"/>
    <col min="1806" max="1807" width="2" customWidth="1"/>
    <col min="1808" max="1808" width="5" customWidth="1"/>
    <col min="1809" max="1809" width="2" customWidth="1"/>
    <col min="1810" max="1811" width="5.42578125" customWidth="1"/>
    <col min="1812" max="1812" width="2.85546875" customWidth="1"/>
    <col min="2049" max="2049" width="2.42578125" customWidth="1"/>
    <col min="2050" max="2050" width="25.28515625" customWidth="1"/>
    <col min="2051" max="2051" width="2" customWidth="1"/>
    <col min="2052" max="2052" width="5" customWidth="1"/>
    <col min="2053" max="2054" width="2" customWidth="1"/>
    <col min="2055" max="2055" width="5" customWidth="1"/>
    <col min="2056" max="2057" width="2" customWidth="1"/>
    <col min="2058" max="2058" width="5" customWidth="1"/>
    <col min="2059" max="2060" width="2" customWidth="1"/>
    <col min="2061" max="2061" width="5" customWidth="1"/>
    <col min="2062" max="2063" width="2" customWidth="1"/>
    <col min="2064" max="2064" width="5" customWidth="1"/>
    <col min="2065" max="2065" width="2" customWidth="1"/>
    <col min="2066" max="2067" width="5.42578125" customWidth="1"/>
    <col min="2068" max="2068" width="2.85546875" customWidth="1"/>
    <col min="2305" max="2305" width="2.42578125" customWidth="1"/>
    <col min="2306" max="2306" width="25.28515625" customWidth="1"/>
    <col min="2307" max="2307" width="2" customWidth="1"/>
    <col min="2308" max="2308" width="5" customWidth="1"/>
    <col min="2309" max="2310" width="2" customWidth="1"/>
    <col min="2311" max="2311" width="5" customWidth="1"/>
    <col min="2312" max="2313" width="2" customWidth="1"/>
    <col min="2314" max="2314" width="5" customWidth="1"/>
    <col min="2315" max="2316" width="2" customWidth="1"/>
    <col min="2317" max="2317" width="5" customWidth="1"/>
    <col min="2318" max="2319" width="2" customWidth="1"/>
    <col min="2320" max="2320" width="5" customWidth="1"/>
    <col min="2321" max="2321" width="2" customWidth="1"/>
    <col min="2322" max="2323" width="5.42578125" customWidth="1"/>
    <col min="2324" max="2324" width="2.85546875" customWidth="1"/>
    <col min="2561" max="2561" width="2.42578125" customWidth="1"/>
    <col min="2562" max="2562" width="25.28515625" customWidth="1"/>
    <col min="2563" max="2563" width="2" customWidth="1"/>
    <col min="2564" max="2564" width="5" customWidth="1"/>
    <col min="2565" max="2566" width="2" customWidth="1"/>
    <col min="2567" max="2567" width="5" customWidth="1"/>
    <col min="2568" max="2569" width="2" customWidth="1"/>
    <col min="2570" max="2570" width="5" customWidth="1"/>
    <col min="2571" max="2572" width="2" customWidth="1"/>
    <col min="2573" max="2573" width="5" customWidth="1"/>
    <col min="2574" max="2575" width="2" customWidth="1"/>
    <col min="2576" max="2576" width="5" customWidth="1"/>
    <col min="2577" max="2577" width="2" customWidth="1"/>
    <col min="2578" max="2579" width="5.42578125" customWidth="1"/>
    <col min="2580" max="2580" width="2.85546875" customWidth="1"/>
    <col min="2817" max="2817" width="2.42578125" customWidth="1"/>
    <col min="2818" max="2818" width="25.28515625" customWidth="1"/>
    <col min="2819" max="2819" width="2" customWidth="1"/>
    <col min="2820" max="2820" width="5" customWidth="1"/>
    <col min="2821" max="2822" width="2" customWidth="1"/>
    <col min="2823" max="2823" width="5" customWidth="1"/>
    <col min="2824" max="2825" width="2" customWidth="1"/>
    <col min="2826" max="2826" width="5" customWidth="1"/>
    <col min="2827" max="2828" width="2" customWidth="1"/>
    <col min="2829" max="2829" width="5" customWidth="1"/>
    <col min="2830" max="2831" width="2" customWidth="1"/>
    <col min="2832" max="2832" width="5" customWidth="1"/>
    <col min="2833" max="2833" width="2" customWidth="1"/>
    <col min="2834" max="2835" width="5.42578125" customWidth="1"/>
    <col min="2836" max="2836" width="2.85546875" customWidth="1"/>
    <col min="3073" max="3073" width="2.42578125" customWidth="1"/>
    <col min="3074" max="3074" width="25.28515625" customWidth="1"/>
    <col min="3075" max="3075" width="2" customWidth="1"/>
    <col min="3076" max="3076" width="5" customWidth="1"/>
    <col min="3077" max="3078" width="2" customWidth="1"/>
    <col min="3079" max="3079" width="5" customWidth="1"/>
    <col min="3080" max="3081" width="2" customWidth="1"/>
    <col min="3082" max="3082" width="5" customWidth="1"/>
    <col min="3083" max="3084" width="2" customWidth="1"/>
    <col min="3085" max="3085" width="5" customWidth="1"/>
    <col min="3086" max="3087" width="2" customWidth="1"/>
    <col min="3088" max="3088" width="5" customWidth="1"/>
    <col min="3089" max="3089" width="2" customWidth="1"/>
    <col min="3090" max="3091" width="5.42578125" customWidth="1"/>
    <col min="3092" max="3092" width="2.85546875" customWidth="1"/>
    <col min="3329" max="3329" width="2.42578125" customWidth="1"/>
    <col min="3330" max="3330" width="25.28515625" customWidth="1"/>
    <col min="3331" max="3331" width="2" customWidth="1"/>
    <col min="3332" max="3332" width="5" customWidth="1"/>
    <col min="3333" max="3334" width="2" customWidth="1"/>
    <col min="3335" max="3335" width="5" customWidth="1"/>
    <col min="3336" max="3337" width="2" customWidth="1"/>
    <col min="3338" max="3338" width="5" customWidth="1"/>
    <col min="3339" max="3340" width="2" customWidth="1"/>
    <col min="3341" max="3341" width="5" customWidth="1"/>
    <col min="3342" max="3343" width="2" customWidth="1"/>
    <col min="3344" max="3344" width="5" customWidth="1"/>
    <col min="3345" max="3345" width="2" customWidth="1"/>
    <col min="3346" max="3347" width="5.42578125" customWidth="1"/>
    <col min="3348" max="3348" width="2.85546875" customWidth="1"/>
    <col min="3585" max="3585" width="2.42578125" customWidth="1"/>
    <col min="3586" max="3586" width="25.28515625" customWidth="1"/>
    <col min="3587" max="3587" width="2" customWidth="1"/>
    <col min="3588" max="3588" width="5" customWidth="1"/>
    <col min="3589" max="3590" width="2" customWidth="1"/>
    <col min="3591" max="3591" width="5" customWidth="1"/>
    <col min="3592" max="3593" width="2" customWidth="1"/>
    <col min="3594" max="3594" width="5" customWidth="1"/>
    <col min="3595" max="3596" width="2" customWidth="1"/>
    <col min="3597" max="3597" width="5" customWidth="1"/>
    <col min="3598" max="3599" width="2" customWidth="1"/>
    <col min="3600" max="3600" width="5" customWidth="1"/>
    <col min="3601" max="3601" width="2" customWidth="1"/>
    <col min="3602" max="3603" width="5.42578125" customWidth="1"/>
    <col min="3604" max="3604" width="2.85546875" customWidth="1"/>
    <col min="3841" max="3841" width="2.42578125" customWidth="1"/>
    <col min="3842" max="3842" width="25.28515625" customWidth="1"/>
    <col min="3843" max="3843" width="2" customWidth="1"/>
    <col min="3844" max="3844" width="5" customWidth="1"/>
    <col min="3845" max="3846" width="2" customWidth="1"/>
    <col min="3847" max="3847" width="5" customWidth="1"/>
    <col min="3848" max="3849" width="2" customWidth="1"/>
    <col min="3850" max="3850" width="5" customWidth="1"/>
    <col min="3851" max="3852" width="2" customWidth="1"/>
    <col min="3853" max="3853" width="5" customWidth="1"/>
    <col min="3854" max="3855" width="2" customWidth="1"/>
    <col min="3856" max="3856" width="5" customWidth="1"/>
    <col min="3857" max="3857" width="2" customWidth="1"/>
    <col min="3858" max="3859" width="5.42578125" customWidth="1"/>
    <col min="3860" max="3860" width="2.85546875" customWidth="1"/>
    <col min="4097" max="4097" width="2.42578125" customWidth="1"/>
    <col min="4098" max="4098" width="25.28515625" customWidth="1"/>
    <col min="4099" max="4099" width="2" customWidth="1"/>
    <col min="4100" max="4100" width="5" customWidth="1"/>
    <col min="4101" max="4102" width="2" customWidth="1"/>
    <col min="4103" max="4103" width="5" customWidth="1"/>
    <col min="4104" max="4105" width="2" customWidth="1"/>
    <col min="4106" max="4106" width="5" customWidth="1"/>
    <col min="4107" max="4108" width="2" customWidth="1"/>
    <col min="4109" max="4109" width="5" customWidth="1"/>
    <col min="4110" max="4111" width="2" customWidth="1"/>
    <col min="4112" max="4112" width="5" customWidth="1"/>
    <col min="4113" max="4113" width="2" customWidth="1"/>
    <col min="4114" max="4115" width="5.42578125" customWidth="1"/>
    <col min="4116" max="4116" width="2.85546875" customWidth="1"/>
    <col min="4353" max="4353" width="2.42578125" customWidth="1"/>
    <col min="4354" max="4354" width="25.28515625" customWidth="1"/>
    <col min="4355" max="4355" width="2" customWidth="1"/>
    <col min="4356" max="4356" width="5" customWidth="1"/>
    <col min="4357" max="4358" width="2" customWidth="1"/>
    <col min="4359" max="4359" width="5" customWidth="1"/>
    <col min="4360" max="4361" width="2" customWidth="1"/>
    <col min="4362" max="4362" width="5" customWidth="1"/>
    <col min="4363" max="4364" width="2" customWidth="1"/>
    <col min="4365" max="4365" width="5" customWidth="1"/>
    <col min="4366" max="4367" width="2" customWidth="1"/>
    <col min="4368" max="4368" width="5" customWidth="1"/>
    <col min="4369" max="4369" width="2" customWidth="1"/>
    <col min="4370" max="4371" width="5.42578125" customWidth="1"/>
    <col min="4372" max="4372" width="2.85546875" customWidth="1"/>
    <col min="4609" max="4609" width="2.42578125" customWidth="1"/>
    <col min="4610" max="4610" width="25.28515625" customWidth="1"/>
    <col min="4611" max="4611" width="2" customWidth="1"/>
    <col min="4612" max="4612" width="5" customWidth="1"/>
    <col min="4613" max="4614" width="2" customWidth="1"/>
    <col min="4615" max="4615" width="5" customWidth="1"/>
    <col min="4616" max="4617" width="2" customWidth="1"/>
    <col min="4618" max="4618" width="5" customWidth="1"/>
    <col min="4619" max="4620" width="2" customWidth="1"/>
    <col min="4621" max="4621" width="5" customWidth="1"/>
    <col min="4622" max="4623" width="2" customWidth="1"/>
    <col min="4624" max="4624" width="5" customWidth="1"/>
    <col min="4625" max="4625" width="2" customWidth="1"/>
    <col min="4626" max="4627" width="5.42578125" customWidth="1"/>
    <col min="4628" max="4628" width="2.85546875" customWidth="1"/>
    <col min="4865" max="4865" width="2.42578125" customWidth="1"/>
    <col min="4866" max="4866" width="25.28515625" customWidth="1"/>
    <col min="4867" max="4867" width="2" customWidth="1"/>
    <col min="4868" max="4868" width="5" customWidth="1"/>
    <col min="4869" max="4870" width="2" customWidth="1"/>
    <col min="4871" max="4871" width="5" customWidth="1"/>
    <col min="4872" max="4873" width="2" customWidth="1"/>
    <col min="4874" max="4874" width="5" customWidth="1"/>
    <col min="4875" max="4876" width="2" customWidth="1"/>
    <col min="4877" max="4877" width="5" customWidth="1"/>
    <col min="4878" max="4879" width="2" customWidth="1"/>
    <col min="4880" max="4880" width="5" customWidth="1"/>
    <col min="4881" max="4881" width="2" customWidth="1"/>
    <col min="4882" max="4883" width="5.42578125" customWidth="1"/>
    <col min="4884" max="4884" width="2.85546875" customWidth="1"/>
    <col min="5121" max="5121" width="2.42578125" customWidth="1"/>
    <col min="5122" max="5122" width="25.28515625" customWidth="1"/>
    <col min="5123" max="5123" width="2" customWidth="1"/>
    <col min="5124" max="5124" width="5" customWidth="1"/>
    <col min="5125" max="5126" width="2" customWidth="1"/>
    <col min="5127" max="5127" width="5" customWidth="1"/>
    <col min="5128" max="5129" width="2" customWidth="1"/>
    <col min="5130" max="5130" width="5" customWidth="1"/>
    <col min="5131" max="5132" width="2" customWidth="1"/>
    <col min="5133" max="5133" width="5" customWidth="1"/>
    <col min="5134" max="5135" width="2" customWidth="1"/>
    <col min="5136" max="5136" width="5" customWidth="1"/>
    <col min="5137" max="5137" width="2" customWidth="1"/>
    <col min="5138" max="5139" width="5.42578125" customWidth="1"/>
    <col min="5140" max="5140" width="2.85546875" customWidth="1"/>
    <col min="5377" max="5377" width="2.42578125" customWidth="1"/>
    <col min="5378" max="5378" width="25.28515625" customWidth="1"/>
    <col min="5379" max="5379" width="2" customWidth="1"/>
    <col min="5380" max="5380" width="5" customWidth="1"/>
    <col min="5381" max="5382" width="2" customWidth="1"/>
    <col min="5383" max="5383" width="5" customWidth="1"/>
    <col min="5384" max="5385" width="2" customWidth="1"/>
    <col min="5386" max="5386" width="5" customWidth="1"/>
    <col min="5387" max="5388" width="2" customWidth="1"/>
    <col min="5389" max="5389" width="5" customWidth="1"/>
    <col min="5390" max="5391" width="2" customWidth="1"/>
    <col min="5392" max="5392" width="5" customWidth="1"/>
    <col min="5393" max="5393" width="2" customWidth="1"/>
    <col min="5394" max="5395" width="5.42578125" customWidth="1"/>
    <col min="5396" max="5396" width="2.85546875" customWidth="1"/>
    <col min="5633" max="5633" width="2.42578125" customWidth="1"/>
    <col min="5634" max="5634" width="25.28515625" customWidth="1"/>
    <col min="5635" max="5635" width="2" customWidth="1"/>
    <col min="5636" max="5636" width="5" customWidth="1"/>
    <col min="5637" max="5638" width="2" customWidth="1"/>
    <col min="5639" max="5639" width="5" customWidth="1"/>
    <col min="5640" max="5641" width="2" customWidth="1"/>
    <col min="5642" max="5642" width="5" customWidth="1"/>
    <col min="5643" max="5644" width="2" customWidth="1"/>
    <col min="5645" max="5645" width="5" customWidth="1"/>
    <col min="5646" max="5647" width="2" customWidth="1"/>
    <col min="5648" max="5648" width="5" customWidth="1"/>
    <col min="5649" max="5649" width="2" customWidth="1"/>
    <col min="5650" max="5651" width="5.42578125" customWidth="1"/>
    <col min="5652" max="5652" width="2.85546875" customWidth="1"/>
    <col min="5889" max="5889" width="2.42578125" customWidth="1"/>
    <col min="5890" max="5890" width="25.28515625" customWidth="1"/>
    <col min="5891" max="5891" width="2" customWidth="1"/>
    <col min="5892" max="5892" width="5" customWidth="1"/>
    <col min="5893" max="5894" width="2" customWidth="1"/>
    <col min="5895" max="5895" width="5" customWidth="1"/>
    <col min="5896" max="5897" width="2" customWidth="1"/>
    <col min="5898" max="5898" width="5" customWidth="1"/>
    <col min="5899" max="5900" width="2" customWidth="1"/>
    <col min="5901" max="5901" width="5" customWidth="1"/>
    <col min="5902" max="5903" width="2" customWidth="1"/>
    <col min="5904" max="5904" width="5" customWidth="1"/>
    <col min="5905" max="5905" width="2" customWidth="1"/>
    <col min="5906" max="5907" width="5.42578125" customWidth="1"/>
    <col min="5908" max="5908" width="2.85546875" customWidth="1"/>
    <col min="6145" max="6145" width="2.42578125" customWidth="1"/>
    <col min="6146" max="6146" width="25.28515625" customWidth="1"/>
    <col min="6147" max="6147" width="2" customWidth="1"/>
    <col min="6148" max="6148" width="5" customWidth="1"/>
    <col min="6149" max="6150" width="2" customWidth="1"/>
    <col min="6151" max="6151" width="5" customWidth="1"/>
    <col min="6152" max="6153" width="2" customWidth="1"/>
    <col min="6154" max="6154" width="5" customWidth="1"/>
    <col min="6155" max="6156" width="2" customWidth="1"/>
    <col min="6157" max="6157" width="5" customWidth="1"/>
    <col min="6158" max="6159" width="2" customWidth="1"/>
    <col min="6160" max="6160" width="5" customWidth="1"/>
    <col min="6161" max="6161" width="2" customWidth="1"/>
    <col min="6162" max="6163" width="5.42578125" customWidth="1"/>
    <col min="6164" max="6164" width="2.85546875" customWidth="1"/>
    <col min="6401" max="6401" width="2.42578125" customWidth="1"/>
    <col min="6402" max="6402" width="25.28515625" customWidth="1"/>
    <col min="6403" max="6403" width="2" customWidth="1"/>
    <col min="6404" max="6404" width="5" customWidth="1"/>
    <col min="6405" max="6406" width="2" customWidth="1"/>
    <col min="6407" max="6407" width="5" customWidth="1"/>
    <col min="6408" max="6409" width="2" customWidth="1"/>
    <col min="6410" max="6410" width="5" customWidth="1"/>
    <col min="6411" max="6412" width="2" customWidth="1"/>
    <col min="6413" max="6413" width="5" customWidth="1"/>
    <col min="6414" max="6415" width="2" customWidth="1"/>
    <col min="6416" max="6416" width="5" customWidth="1"/>
    <col min="6417" max="6417" width="2" customWidth="1"/>
    <col min="6418" max="6419" width="5.42578125" customWidth="1"/>
    <col min="6420" max="6420" width="2.85546875" customWidth="1"/>
    <col min="6657" max="6657" width="2.42578125" customWidth="1"/>
    <col min="6658" max="6658" width="25.28515625" customWidth="1"/>
    <col min="6659" max="6659" width="2" customWidth="1"/>
    <col min="6660" max="6660" width="5" customWidth="1"/>
    <col min="6661" max="6662" width="2" customWidth="1"/>
    <col min="6663" max="6663" width="5" customWidth="1"/>
    <col min="6664" max="6665" width="2" customWidth="1"/>
    <col min="6666" max="6666" width="5" customWidth="1"/>
    <col min="6667" max="6668" width="2" customWidth="1"/>
    <col min="6669" max="6669" width="5" customWidth="1"/>
    <col min="6670" max="6671" width="2" customWidth="1"/>
    <col min="6672" max="6672" width="5" customWidth="1"/>
    <col min="6673" max="6673" width="2" customWidth="1"/>
    <col min="6674" max="6675" width="5.42578125" customWidth="1"/>
    <col min="6676" max="6676" width="2.85546875" customWidth="1"/>
    <col min="6913" max="6913" width="2.42578125" customWidth="1"/>
    <col min="6914" max="6914" width="25.28515625" customWidth="1"/>
    <col min="6915" max="6915" width="2" customWidth="1"/>
    <col min="6916" max="6916" width="5" customWidth="1"/>
    <col min="6917" max="6918" width="2" customWidth="1"/>
    <col min="6919" max="6919" width="5" customWidth="1"/>
    <col min="6920" max="6921" width="2" customWidth="1"/>
    <col min="6922" max="6922" width="5" customWidth="1"/>
    <col min="6923" max="6924" width="2" customWidth="1"/>
    <col min="6925" max="6925" width="5" customWidth="1"/>
    <col min="6926" max="6927" width="2" customWidth="1"/>
    <col min="6928" max="6928" width="5" customWidth="1"/>
    <col min="6929" max="6929" width="2" customWidth="1"/>
    <col min="6930" max="6931" width="5.42578125" customWidth="1"/>
    <col min="6932" max="6932" width="2.85546875" customWidth="1"/>
    <col min="7169" max="7169" width="2.42578125" customWidth="1"/>
    <col min="7170" max="7170" width="25.28515625" customWidth="1"/>
    <col min="7171" max="7171" width="2" customWidth="1"/>
    <col min="7172" max="7172" width="5" customWidth="1"/>
    <col min="7173" max="7174" width="2" customWidth="1"/>
    <col min="7175" max="7175" width="5" customWidth="1"/>
    <col min="7176" max="7177" width="2" customWidth="1"/>
    <col min="7178" max="7178" width="5" customWidth="1"/>
    <col min="7179" max="7180" width="2" customWidth="1"/>
    <col min="7181" max="7181" width="5" customWidth="1"/>
    <col min="7182" max="7183" width="2" customWidth="1"/>
    <col min="7184" max="7184" width="5" customWidth="1"/>
    <col min="7185" max="7185" width="2" customWidth="1"/>
    <col min="7186" max="7187" width="5.42578125" customWidth="1"/>
    <col min="7188" max="7188" width="2.85546875" customWidth="1"/>
    <col min="7425" max="7425" width="2.42578125" customWidth="1"/>
    <col min="7426" max="7426" width="25.28515625" customWidth="1"/>
    <col min="7427" max="7427" width="2" customWidth="1"/>
    <col min="7428" max="7428" width="5" customWidth="1"/>
    <col min="7429" max="7430" width="2" customWidth="1"/>
    <col min="7431" max="7431" width="5" customWidth="1"/>
    <col min="7432" max="7433" width="2" customWidth="1"/>
    <col min="7434" max="7434" width="5" customWidth="1"/>
    <col min="7435" max="7436" width="2" customWidth="1"/>
    <col min="7437" max="7437" width="5" customWidth="1"/>
    <col min="7438" max="7439" width="2" customWidth="1"/>
    <col min="7440" max="7440" width="5" customWidth="1"/>
    <col min="7441" max="7441" width="2" customWidth="1"/>
    <col min="7442" max="7443" width="5.42578125" customWidth="1"/>
    <col min="7444" max="7444" width="2.85546875" customWidth="1"/>
    <col min="7681" max="7681" width="2.42578125" customWidth="1"/>
    <col min="7682" max="7682" width="25.28515625" customWidth="1"/>
    <col min="7683" max="7683" width="2" customWidth="1"/>
    <col min="7684" max="7684" width="5" customWidth="1"/>
    <col min="7685" max="7686" width="2" customWidth="1"/>
    <col min="7687" max="7687" width="5" customWidth="1"/>
    <col min="7688" max="7689" width="2" customWidth="1"/>
    <col min="7690" max="7690" width="5" customWidth="1"/>
    <col min="7691" max="7692" width="2" customWidth="1"/>
    <col min="7693" max="7693" width="5" customWidth="1"/>
    <col min="7694" max="7695" width="2" customWidth="1"/>
    <col min="7696" max="7696" width="5" customWidth="1"/>
    <col min="7697" max="7697" width="2" customWidth="1"/>
    <col min="7698" max="7699" width="5.42578125" customWidth="1"/>
    <col min="7700" max="7700" width="2.85546875" customWidth="1"/>
    <col min="7937" max="7937" width="2.42578125" customWidth="1"/>
    <col min="7938" max="7938" width="25.28515625" customWidth="1"/>
    <col min="7939" max="7939" width="2" customWidth="1"/>
    <col min="7940" max="7940" width="5" customWidth="1"/>
    <col min="7941" max="7942" width="2" customWidth="1"/>
    <col min="7943" max="7943" width="5" customWidth="1"/>
    <col min="7944" max="7945" width="2" customWidth="1"/>
    <col min="7946" max="7946" width="5" customWidth="1"/>
    <col min="7947" max="7948" width="2" customWidth="1"/>
    <col min="7949" max="7949" width="5" customWidth="1"/>
    <col min="7950" max="7951" width="2" customWidth="1"/>
    <col min="7952" max="7952" width="5" customWidth="1"/>
    <col min="7953" max="7953" width="2" customWidth="1"/>
    <col min="7954" max="7955" width="5.42578125" customWidth="1"/>
    <col min="7956" max="7956" width="2.85546875" customWidth="1"/>
    <col min="8193" max="8193" width="2.42578125" customWidth="1"/>
    <col min="8194" max="8194" width="25.28515625" customWidth="1"/>
    <col min="8195" max="8195" width="2" customWidth="1"/>
    <col min="8196" max="8196" width="5" customWidth="1"/>
    <col min="8197" max="8198" width="2" customWidth="1"/>
    <col min="8199" max="8199" width="5" customWidth="1"/>
    <col min="8200" max="8201" width="2" customWidth="1"/>
    <col min="8202" max="8202" width="5" customWidth="1"/>
    <col min="8203" max="8204" width="2" customWidth="1"/>
    <col min="8205" max="8205" width="5" customWidth="1"/>
    <col min="8206" max="8207" width="2" customWidth="1"/>
    <col min="8208" max="8208" width="5" customWidth="1"/>
    <col min="8209" max="8209" width="2" customWidth="1"/>
    <col min="8210" max="8211" width="5.42578125" customWidth="1"/>
    <col min="8212" max="8212" width="2.85546875" customWidth="1"/>
    <col min="8449" max="8449" width="2.42578125" customWidth="1"/>
    <col min="8450" max="8450" width="25.28515625" customWidth="1"/>
    <col min="8451" max="8451" width="2" customWidth="1"/>
    <col min="8452" max="8452" width="5" customWidth="1"/>
    <col min="8453" max="8454" width="2" customWidth="1"/>
    <col min="8455" max="8455" width="5" customWidth="1"/>
    <col min="8456" max="8457" width="2" customWidth="1"/>
    <col min="8458" max="8458" width="5" customWidth="1"/>
    <col min="8459" max="8460" width="2" customWidth="1"/>
    <col min="8461" max="8461" width="5" customWidth="1"/>
    <col min="8462" max="8463" width="2" customWidth="1"/>
    <col min="8464" max="8464" width="5" customWidth="1"/>
    <col min="8465" max="8465" width="2" customWidth="1"/>
    <col min="8466" max="8467" width="5.42578125" customWidth="1"/>
    <col min="8468" max="8468" width="2.85546875" customWidth="1"/>
    <col min="8705" max="8705" width="2.42578125" customWidth="1"/>
    <col min="8706" max="8706" width="25.28515625" customWidth="1"/>
    <col min="8707" max="8707" width="2" customWidth="1"/>
    <col min="8708" max="8708" width="5" customWidth="1"/>
    <col min="8709" max="8710" width="2" customWidth="1"/>
    <col min="8711" max="8711" width="5" customWidth="1"/>
    <col min="8712" max="8713" width="2" customWidth="1"/>
    <col min="8714" max="8714" width="5" customWidth="1"/>
    <col min="8715" max="8716" width="2" customWidth="1"/>
    <col min="8717" max="8717" width="5" customWidth="1"/>
    <col min="8718" max="8719" width="2" customWidth="1"/>
    <col min="8720" max="8720" width="5" customWidth="1"/>
    <col min="8721" max="8721" width="2" customWidth="1"/>
    <col min="8722" max="8723" width="5.42578125" customWidth="1"/>
    <col min="8724" max="8724" width="2.85546875" customWidth="1"/>
    <col min="8961" max="8961" width="2.42578125" customWidth="1"/>
    <col min="8962" max="8962" width="25.28515625" customWidth="1"/>
    <col min="8963" max="8963" width="2" customWidth="1"/>
    <col min="8964" max="8964" width="5" customWidth="1"/>
    <col min="8965" max="8966" width="2" customWidth="1"/>
    <col min="8967" max="8967" width="5" customWidth="1"/>
    <col min="8968" max="8969" width="2" customWidth="1"/>
    <col min="8970" max="8970" width="5" customWidth="1"/>
    <col min="8971" max="8972" width="2" customWidth="1"/>
    <col min="8973" max="8973" width="5" customWidth="1"/>
    <col min="8974" max="8975" width="2" customWidth="1"/>
    <col min="8976" max="8976" width="5" customWidth="1"/>
    <col min="8977" max="8977" width="2" customWidth="1"/>
    <col min="8978" max="8979" width="5.42578125" customWidth="1"/>
    <col min="8980" max="8980" width="2.85546875" customWidth="1"/>
    <col min="9217" max="9217" width="2.42578125" customWidth="1"/>
    <col min="9218" max="9218" width="25.28515625" customWidth="1"/>
    <col min="9219" max="9219" width="2" customWidth="1"/>
    <col min="9220" max="9220" width="5" customWidth="1"/>
    <col min="9221" max="9222" width="2" customWidth="1"/>
    <col min="9223" max="9223" width="5" customWidth="1"/>
    <col min="9224" max="9225" width="2" customWidth="1"/>
    <col min="9226" max="9226" width="5" customWidth="1"/>
    <col min="9227" max="9228" width="2" customWidth="1"/>
    <col min="9229" max="9229" width="5" customWidth="1"/>
    <col min="9230" max="9231" width="2" customWidth="1"/>
    <col min="9232" max="9232" width="5" customWidth="1"/>
    <col min="9233" max="9233" width="2" customWidth="1"/>
    <col min="9234" max="9235" width="5.42578125" customWidth="1"/>
    <col min="9236" max="9236" width="2.85546875" customWidth="1"/>
    <col min="9473" max="9473" width="2.42578125" customWidth="1"/>
    <col min="9474" max="9474" width="25.28515625" customWidth="1"/>
    <col min="9475" max="9475" width="2" customWidth="1"/>
    <col min="9476" max="9476" width="5" customWidth="1"/>
    <col min="9477" max="9478" width="2" customWidth="1"/>
    <col min="9479" max="9479" width="5" customWidth="1"/>
    <col min="9480" max="9481" width="2" customWidth="1"/>
    <col min="9482" max="9482" width="5" customWidth="1"/>
    <col min="9483" max="9484" width="2" customWidth="1"/>
    <col min="9485" max="9485" width="5" customWidth="1"/>
    <col min="9486" max="9487" width="2" customWidth="1"/>
    <col min="9488" max="9488" width="5" customWidth="1"/>
    <col min="9489" max="9489" width="2" customWidth="1"/>
    <col min="9490" max="9491" width="5.42578125" customWidth="1"/>
    <col min="9492" max="9492" width="2.85546875" customWidth="1"/>
    <col min="9729" max="9729" width="2.42578125" customWidth="1"/>
    <col min="9730" max="9730" width="25.28515625" customWidth="1"/>
    <col min="9731" max="9731" width="2" customWidth="1"/>
    <col min="9732" max="9732" width="5" customWidth="1"/>
    <col min="9733" max="9734" width="2" customWidth="1"/>
    <col min="9735" max="9735" width="5" customWidth="1"/>
    <col min="9736" max="9737" width="2" customWidth="1"/>
    <col min="9738" max="9738" width="5" customWidth="1"/>
    <col min="9739" max="9740" width="2" customWidth="1"/>
    <col min="9741" max="9741" width="5" customWidth="1"/>
    <col min="9742" max="9743" width="2" customWidth="1"/>
    <col min="9744" max="9744" width="5" customWidth="1"/>
    <col min="9745" max="9745" width="2" customWidth="1"/>
    <col min="9746" max="9747" width="5.42578125" customWidth="1"/>
    <col min="9748" max="9748" width="2.85546875" customWidth="1"/>
    <col min="9985" max="9985" width="2.42578125" customWidth="1"/>
    <col min="9986" max="9986" width="25.28515625" customWidth="1"/>
    <col min="9987" max="9987" width="2" customWidth="1"/>
    <col min="9988" max="9988" width="5" customWidth="1"/>
    <col min="9989" max="9990" width="2" customWidth="1"/>
    <col min="9991" max="9991" width="5" customWidth="1"/>
    <col min="9992" max="9993" width="2" customWidth="1"/>
    <col min="9994" max="9994" width="5" customWidth="1"/>
    <col min="9995" max="9996" width="2" customWidth="1"/>
    <col min="9997" max="9997" width="5" customWidth="1"/>
    <col min="9998" max="9999" width="2" customWidth="1"/>
    <col min="10000" max="10000" width="5" customWidth="1"/>
    <col min="10001" max="10001" width="2" customWidth="1"/>
    <col min="10002" max="10003" width="5.42578125" customWidth="1"/>
    <col min="10004" max="10004" width="2.85546875" customWidth="1"/>
    <col min="10241" max="10241" width="2.42578125" customWidth="1"/>
    <col min="10242" max="10242" width="25.28515625" customWidth="1"/>
    <col min="10243" max="10243" width="2" customWidth="1"/>
    <col min="10244" max="10244" width="5" customWidth="1"/>
    <col min="10245" max="10246" width="2" customWidth="1"/>
    <col min="10247" max="10247" width="5" customWidth="1"/>
    <col min="10248" max="10249" width="2" customWidth="1"/>
    <col min="10250" max="10250" width="5" customWidth="1"/>
    <col min="10251" max="10252" width="2" customWidth="1"/>
    <col min="10253" max="10253" width="5" customWidth="1"/>
    <col min="10254" max="10255" width="2" customWidth="1"/>
    <col min="10256" max="10256" width="5" customWidth="1"/>
    <col min="10257" max="10257" width="2" customWidth="1"/>
    <col min="10258" max="10259" width="5.42578125" customWidth="1"/>
    <col min="10260" max="10260" width="2.85546875" customWidth="1"/>
    <col min="10497" max="10497" width="2.42578125" customWidth="1"/>
    <col min="10498" max="10498" width="25.28515625" customWidth="1"/>
    <col min="10499" max="10499" width="2" customWidth="1"/>
    <col min="10500" max="10500" width="5" customWidth="1"/>
    <col min="10501" max="10502" width="2" customWidth="1"/>
    <col min="10503" max="10503" width="5" customWidth="1"/>
    <col min="10504" max="10505" width="2" customWidth="1"/>
    <col min="10506" max="10506" width="5" customWidth="1"/>
    <col min="10507" max="10508" width="2" customWidth="1"/>
    <col min="10509" max="10509" width="5" customWidth="1"/>
    <col min="10510" max="10511" width="2" customWidth="1"/>
    <col min="10512" max="10512" width="5" customWidth="1"/>
    <col min="10513" max="10513" width="2" customWidth="1"/>
    <col min="10514" max="10515" width="5.42578125" customWidth="1"/>
    <col min="10516" max="10516" width="2.85546875" customWidth="1"/>
    <col min="10753" max="10753" width="2.42578125" customWidth="1"/>
    <col min="10754" max="10754" width="25.28515625" customWidth="1"/>
    <col min="10755" max="10755" width="2" customWidth="1"/>
    <col min="10756" max="10756" width="5" customWidth="1"/>
    <col min="10757" max="10758" width="2" customWidth="1"/>
    <col min="10759" max="10759" width="5" customWidth="1"/>
    <col min="10760" max="10761" width="2" customWidth="1"/>
    <col min="10762" max="10762" width="5" customWidth="1"/>
    <col min="10763" max="10764" width="2" customWidth="1"/>
    <col min="10765" max="10765" width="5" customWidth="1"/>
    <col min="10766" max="10767" width="2" customWidth="1"/>
    <col min="10768" max="10768" width="5" customWidth="1"/>
    <col min="10769" max="10769" width="2" customWidth="1"/>
    <col min="10770" max="10771" width="5.42578125" customWidth="1"/>
    <col min="10772" max="10772" width="2.85546875" customWidth="1"/>
    <col min="11009" max="11009" width="2.42578125" customWidth="1"/>
    <col min="11010" max="11010" width="25.28515625" customWidth="1"/>
    <col min="11011" max="11011" width="2" customWidth="1"/>
    <col min="11012" max="11012" width="5" customWidth="1"/>
    <col min="11013" max="11014" width="2" customWidth="1"/>
    <col min="11015" max="11015" width="5" customWidth="1"/>
    <col min="11016" max="11017" width="2" customWidth="1"/>
    <col min="11018" max="11018" width="5" customWidth="1"/>
    <col min="11019" max="11020" width="2" customWidth="1"/>
    <col min="11021" max="11021" width="5" customWidth="1"/>
    <col min="11022" max="11023" width="2" customWidth="1"/>
    <col min="11024" max="11024" width="5" customWidth="1"/>
    <col min="11025" max="11025" width="2" customWidth="1"/>
    <col min="11026" max="11027" width="5.42578125" customWidth="1"/>
    <col min="11028" max="11028" width="2.85546875" customWidth="1"/>
    <col min="11265" max="11265" width="2.42578125" customWidth="1"/>
    <col min="11266" max="11266" width="25.28515625" customWidth="1"/>
    <col min="11267" max="11267" width="2" customWidth="1"/>
    <col min="11268" max="11268" width="5" customWidth="1"/>
    <col min="11269" max="11270" width="2" customWidth="1"/>
    <col min="11271" max="11271" width="5" customWidth="1"/>
    <col min="11272" max="11273" width="2" customWidth="1"/>
    <col min="11274" max="11274" width="5" customWidth="1"/>
    <col min="11275" max="11276" width="2" customWidth="1"/>
    <col min="11277" max="11277" width="5" customWidth="1"/>
    <col min="11278" max="11279" width="2" customWidth="1"/>
    <col min="11280" max="11280" width="5" customWidth="1"/>
    <col min="11281" max="11281" width="2" customWidth="1"/>
    <col min="11282" max="11283" width="5.42578125" customWidth="1"/>
    <col min="11284" max="11284" width="2.85546875" customWidth="1"/>
    <col min="11521" max="11521" width="2.42578125" customWidth="1"/>
    <col min="11522" max="11522" width="25.28515625" customWidth="1"/>
    <col min="11523" max="11523" width="2" customWidth="1"/>
    <col min="11524" max="11524" width="5" customWidth="1"/>
    <col min="11525" max="11526" width="2" customWidth="1"/>
    <col min="11527" max="11527" width="5" customWidth="1"/>
    <col min="11528" max="11529" width="2" customWidth="1"/>
    <col min="11530" max="11530" width="5" customWidth="1"/>
    <col min="11531" max="11532" width="2" customWidth="1"/>
    <col min="11533" max="11533" width="5" customWidth="1"/>
    <col min="11534" max="11535" width="2" customWidth="1"/>
    <col min="11536" max="11536" width="5" customWidth="1"/>
    <col min="11537" max="11537" width="2" customWidth="1"/>
    <col min="11538" max="11539" width="5.42578125" customWidth="1"/>
    <col min="11540" max="11540" width="2.85546875" customWidth="1"/>
    <col min="11777" max="11777" width="2.42578125" customWidth="1"/>
    <col min="11778" max="11778" width="25.28515625" customWidth="1"/>
    <col min="11779" max="11779" width="2" customWidth="1"/>
    <col min="11780" max="11780" width="5" customWidth="1"/>
    <col min="11781" max="11782" width="2" customWidth="1"/>
    <col min="11783" max="11783" width="5" customWidth="1"/>
    <col min="11784" max="11785" width="2" customWidth="1"/>
    <col min="11786" max="11786" width="5" customWidth="1"/>
    <col min="11787" max="11788" width="2" customWidth="1"/>
    <col min="11789" max="11789" width="5" customWidth="1"/>
    <col min="11790" max="11791" width="2" customWidth="1"/>
    <col min="11792" max="11792" width="5" customWidth="1"/>
    <col min="11793" max="11793" width="2" customWidth="1"/>
    <col min="11794" max="11795" width="5.42578125" customWidth="1"/>
    <col min="11796" max="11796" width="2.85546875" customWidth="1"/>
    <col min="12033" max="12033" width="2.42578125" customWidth="1"/>
    <col min="12034" max="12034" width="25.28515625" customWidth="1"/>
    <col min="12035" max="12035" width="2" customWidth="1"/>
    <col min="12036" max="12036" width="5" customWidth="1"/>
    <col min="12037" max="12038" width="2" customWidth="1"/>
    <col min="12039" max="12039" width="5" customWidth="1"/>
    <col min="12040" max="12041" width="2" customWidth="1"/>
    <col min="12042" max="12042" width="5" customWidth="1"/>
    <col min="12043" max="12044" width="2" customWidth="1"/>
    <col min="12045" max="12045" width="5" customWidth="1"/>
    <col min="12046" max="12047" width="2" customWidth="1"/>
    <col min="12048" max="12048" width="5" customWidth="1"/>
    <col min="12049" max="12049" width="2" customWidth="1"/>
    <col min="12050" max="12051" width="5.42578125" customWidth="1"/>
    <col min="12052" max="12052" width="2.85546875" customWidth="1"/>
    <col min="12289" max="12289" width="2.42578125" customWidth="1"/>
    <col min="12290" max="12290" width="25.28515625" customWidth="1"/>
    <col min="12291" max="12291" width="2" customWidth="1"/>
    <col min="12292" max="12292" width="5" customWidth="1"/>
    <col min="12293" max="12294" width="2" customWidth="1"/>
    <col min="12295" max="12295" width="5" customWidth="1"/>
    <col min="12296" max="12297" width="2" customWidth="1"/>
    <col min="12298" max="12298" width="5" customWidth="1"/>
    <col min="12299" max="12300" width="2" customWidth="1"/>
    <col min="12301" max="12301" width="5" customWidth="1"/>
    <col min="12302" max="12303" width="2" customWidth="1"/>
    <col min="12304" max="12304" width="5" customWidth="1"/>
    <col min="12305" max="12305" width="2" customWidth="1"/>
    <col min="12306" max="12307" width="5.42578125" customWidth="1"/>
    <col min="12308" max="12308" width="2.85546875" customWidth="1"/>
    <col min="12545" max="12545" width="2.42578125" customWidth="1"/>
    <col min="12546" max="12546" width="25.28515625" customWidth="1"/>
    <col min="12547" max="12547" width="2" customWidth="1"/>
    <col min="12548" max="12548" width="5" customWidth="1"/>
    <col min="12549" max="12550" width="2" customWidth="1"/>
    <col min="12551" max="12551" width="5" customWidth="1"/>
    <col min="12552" max="12553" width="2" customWidth="1"/>
    <col min="12554" max="12554" width="5" customWidth="1"/>
    <col min="12555" max="12556" width="2" customWidth="1"/>
    <col min="12557" max="12557" width="5" customWidth="1"/>
    <col min="12558" max="12559" width="2" customWidth="1"/>
    <col min="12560" max="12560" width="5" customWidth="1"/>
    <col min="12561" max="12561" width="2" customWidth="1"/>
    <col min="12562" max="12563" width="5.42578125" customWidth="1"/>
    <col min="12564" max="12564" width="2.85546875" customWidth="1"/>
    <col min="12801" max="12801" width="2.42578125" customWidth="1"/>
    <col min="12802" max="12802" width="25.28515625" customWidth="1"/>
    <col min="12803" max="12803" width="2" customWidth="1"/>
    <col min="12804" max="12804" width="5" customWidth="1"/>
    <col min="12805" max="12806" width="2" customWidth="1"/>
    <col min="12807" max="12807" width="5" customWidth="1"/>
    <col min="12808" max="12809" width="2" customWidth="1"/>
    <col min="12810" max="12810" width="5" customWidth="1"/>
    <col min="12811" max="12812" width="2" customWidth="1"/>
    <col min="12813" max="12813" width="5" customWidth="1"/>
    <col min="12814" max="12815" width="2" customWidth="1"/>
    <col min="12816" max="12816" width="5" customWidth="1"/>
    <col min="12817" max="12817" width="2" customWidth="1"/>
    <col min="12818" max="12819" width="5.42578125" customWidth="1"/>
    <col min="12820" max="12820" width="2.85546875" customWidth="1"/>
    <col min="13057" max="13057" width="2.42578125" customWidth="1"/>
    <col min="13058" max="13058" width="25.28515625" customWidth="1"/>
    <col min="13059" max="13059" width="2" customWidth="1"/>
    <col min="13060" max="13060" width="5" customWidth="1"/>
    <col min="13061" max="13062" width="2" customWidth="1"/>
    <col min="13063" max="13063" width="5" customWidth="1"/>
    <col min="13064" max="13065" width="2" customWidth="1"/>
    <col min="13066" max="13066" width="5" customWidth="1"/>
    <col min="13067" max="13068" width="2" customWidth="1"/>
    <col min="13069" max="13069" width="5" customWidth="1"/>
    <col min="13070" max="13071" width="2" customWidth="1"/>
    <col min="13072" max="13072" width="5" customWidth="1"/>
    <col min="13073" max="13073" width="2" customWidth="1"/>
    <col min="13074" max="13075" width="5.42578125" customWidth="1"/>
    <col min="13076" max="13076" width="2.85546875" customWidth="1"/>
    <col min="13313" max="13313" width="2.42578125" customWidth="1"/>
    <col min="13314" max="13314" width="25.28515625" customWidth="1"/>
    <col min="13315" max="13315" width="2" customWidth="1"/>
    <col min="13316" max="13316" width="5" customWidth="1"/>
    <col min="13317" max="13318" width="2" customWidth="1"/>
    <col min="13319" max="13319" width="5" customWidth="1"/>
    <col min="13320" max="13321" width="2" customWidth="1"/>
    <col min="13322" max="13322" width="5" customWidth="1"/>
    <col min="13323" max="13324" width="2" customWidth="1"/>
    <col min="13325" max="13325" width="5" customWidth="1"/>
    <col min="13326" max="13327" width="2" customWidth="1"/>
    <col min="13328" max="13328" width="5" customWidth="1"/>
    <col min="13329" max="13329" width="2" customWidth="1"/>
    <col min="13330" max="13331" width="5.42578125" customWidth="1"/>
    <col min="13332" max="13332" width="2.85546875" customWidth="1"/>
    <col min="13569" max="13569" width="2.42578125" customWidth="1"/>
    <col min="13570" max="13570" width="25.28515625" customWidth="1"/>
    <col min="13571" max="13571" width="2" customWidth="1"/>
    <col min="13572" max="13572" width="5" customWidth="1"/>
    <col min="13573" max="13574" width="2" customWidth="1"/>
    <col min="13575" max="13575" width="5" customWidth="1"/>
    <col min="13576" max="13577" width="2" customWidth="1"/>
    <col min="13578" max="13578" width="5" customWidth="1"/>
    <col min="13579" max="13580" width="2" customWidth="1"/>
    <col min="13581" max="13581" width="5" customWidth="1"/>
    <col min="13582" max="13583" width="2" customWidth="1"/>
    <col min="13584" max="13584" width="5" customWidth="1"/>
    <col min="13585" max="13585" width="2" customWidth="1"/>
    <col min="13586" max="13587" width="5.42578125" customWidth="1"/>
    <col min="13588" max="13588" width="2.85546875" customWidth="1"/>
    <col min="13825" max="13825" width="2.42578125" customWidth="1"/>
    <col min="13826" max="13826" width="25.28515625" customWidth="1"/>
    <col min="13827" max="13827" width="2" customWidth="1"/>
    <col min="13828" max="13828" width="5" customWidth="1"/>
    <col min="13829" max="13830" width="2" customWidth="1"/>
    <col min="13831" max="13831" width="5" customWidth="1"/>
    <col min="13832" max="13833" width="2" customWidth="1"/>
    <col min="13834" max="13834" width="5" customWidth="1"/>
    <col min="13835" max="13836" width="2" customWidth="1"/>
    <col min="13837" max="13837" width="5" customWidth="1"/>
    <col min="13838" max="13839" width="2" customWidth="1"/>
    <col min="13840" max="13840" width="5" customWidth="1"/>
    <col min="13841" max="13841" width="2" customWidth="1"/>
    <col min="13842" max="13843" width="5.42578125" customWidth="1"/>
    <col min="13844" max="13844" width="2.85546875" customWidth="1"/>
    <col min="14081" max="14081" width="2.42578125" customWidth="1"/>
    <col min="14082" max="14082" width="25.28515625" customWidth="1"/>
    <col min="14083" max="14083" width="2" customWidth="1"/>
    <col min="14084" max="14084" width="5" customWidth="1"/>
    <col min="14085" max="14086" width="2" customWidth="1"/>
    <col min="14087" max="14087" width="5" customWidth="1"/>
    <col min="14088" max="14089" width="2" customWidth="1"/>
    <col min="14090" max="14090" width="5" customWidth="1"/>
    <col min="14091" max="14092" width="2" customWidth="1"/>
    <col min="14093" max="14093" width="5" customWidth="1"/>
    <col min="14094" max="14095" width="2" customWidth="1"/>
    <col min="14096" max="14096" width="5" customWidth="1"/>
    <col min="14097" max="14097" width="2" customWidth="1"/>
    <col min="14098" max="14099" width="5.42578125" customWidth="1"/>
    <col min="14100" max="14100" width="2.85546875" customWidth="1"/>
    <col min="14337" max="14337" width="2.42578125" customWidth="1"/>
    <col min="14338" max="14338" width="25.28515625" customWidth="1"/>
    <col min="14339" max="14339" width="2" customWidth="1"/>
    <col min="14340" max="14340" width="5" customWidth="1"/>
    <col min="14341" max="14342" width="2" customWidth="1"/>
    <col min="14343" max="14343" width="5" customWidth="1"/>
    <col min="14344" max="14345" width="2" customWidth="1"/>
    <col min="14346" max="14346" width="5" customWidth="1"/>
    <col min="14347" max="14348" width="2" customWidth="1"/>
    <col min="14349" max="14349" width="5" customWidth="1"/>
    <col min="14350" max="14351" width="2" customWidth="1"/>
    <col min="14352" max="14352" width="5" customWidth="1"/>
    <col min="14353" max="14353" width="2" customWidth="1"/>
    <col min="14354" max="14355" width="5.42578125" customWidth="1"/>
    <col min="14356" max="14356" width="2.85546875" customWidth="1"/>
    <col min="14593" max="14593" width="2.42578125" customWidth="1"/>
    <col min="14594" max="14594" width="25.28515625" customWidth="1"/>
    <col min="14595" max="14595" width="2" customWidth="1"/>
    <col min="14596" max="14596" width="5" customWidth="1"/>
    <col min="14597" max="14598" width="2" customWidth="1"/>
    <col min="14599" max="14599" width="5" customWidth="1"/>
    <col min="14600" max="14601" width="2" customWidth="1"/>
    <col min="14602" max="14602" width="5" customWidth="1"/>
    <col min="14603" max="14604" width="2" customWidth="1"/>
    <col min="14605" max="14605" width="5" customWidth="1"/>
    <col min="14606" max="14607" width="2" customWidth="1"/>
    <col min="14608" max="14608" width="5" customWidth="1"/>
    <col min="14609" max="14609" width="2" customWidth="1"/>
    <col min="14610" max="14611" width="5.42578125" customWidth="1"/>
    <col min="14612" max="14612" width="2.85546875" customWidth="1"/>
    <col min="14849" max="14849" width="2.42578125" customWidth="1"/>
    <col min="14850" max="14850" width="25.28515625" customWidth="1"/>
    <col min="14851" max="14851" width="2" customWidth="1"/>
    <col min="14852" max="14852" width="5" customWidth="1"/>
    <col min="14853" max="14854" width="2" customWidth="1"/>
    <col min="14855" max="14855" width="5" customWidth="1"/>
    <col min="14856" max="14857" width="2" customWidth="1"/>
    <col min="14858" max="14858" width="5" customWidth="1"/>
    <col min="14859" max="14860" width="2" customWidth="1"/>
    <col min="14861" max="14861" width="5" customWidth="1"/>
    <col min="14862" max="14863" width="2" customWidth="1"/>
    <col min="14864" max="14864" width="5" customWidth="1"/>
    <col min="14865" max="14865" width="2" customWidth="1"/>
    <col min="14866" max="14867" width="5.42578125" customWidth="1"/>
    <col min="14868" max="14868" width="2.85546875" customWidth="1"/>
    <col min="15105" max="15105" width="2.42578125" customWidth="1"/>
    <col min="15106" max="15106" width="25.28515625" customWidth="1"/>
    <col min="15107" max="15107" width="2" customWidth="1"/>
    <col min="15108" max="15108" width="5" customWidth="1"/>
    <col min="15109" max="15110" width="2" customWidth="1"/>
    <col min="15111" max="15111" width="5" customWidth="1"/>
    <col min="15112" max="15113" width="2" customWidth="1"/>
    <col min="15114" max="15114" width="5" customWidth="1"/>
    <col min="15115" max="15116" width="2" customWidth="1"/>
    <col min="15117" max="15117" width="5" customWidth="1"/>
    <col min="15118" max="15119" width="2" customWidth="1"/>
    <col min="15120" max="15120" width="5" customWidth="1"/>
    <col min="15121" max="15121" width="2" customWidth="1"/>
    <col min="15122" max="15123" width="5.42578125" customWidth="1"/>
    <col min="15124" max="15124" width="2.85546875" customWidth="1"/>
    <col min="15361" max="15361" width="2.42578125" customWidth="1"/>
    <col min="15362" max="15362" width="25.28515625" customWidth="1"/>
    <col min="15363" max="15363" width="2" customWidth="1"/>
    <col min="15364" max="15364" width="5" customWidth="1"/>
    <col min="15365" max="15366" width="2" customWidth="1"/>
    <col min="15367" max="15367" width="5" customWidth="1"/>
    <col min="15368" max="15369" width="2" customWidth="1"/>
    <col min="15370" max="15370" width="5" customWidth="1"/>
    <col min="15371" max="15372" width="2" customWidth="1"/>
    <col min="15373" max="15373" width="5" customWidth="1"/>
    <col min="15374" max="15375" width="2" customWidth="1"/>
    <col min="15376" max="15376" width="5" customWidth="1"/>
    <col min="15377" max="15377" width="2" customWidth="1"/>
    <col min="15378" max="15379" width="5.42578125" customWidth="1"/>
    <col min="15380" max="15380" width="2.85546875" customWidth="1"/>
    <col min="15617" max="15617" width="2.42578125" customWidth="1"/>
    <col min="15618" max="15618" width="25.28515625" customWidth="1"/>
    <col min="15619" max="15619" width="2" customWidth="1"/>
    <col min="15620" max="15620" width="5" customWidth="1"/>
    <col min="15621" max="15622" width="2" customWidth="1"/>
    <col min="15623" max="15623" width="5" customWidth="1"/>
    <col min="15624" max="15625" width="2" customWidth="1"/>
    <col min="15626" max="15626" width="5" customWidth="1"/>
    <col min="15627" max="15628" width="2" customWidth="1"/>
    <col min="15629" max="15629" width="5" customWidth="1"/>
    <col min="15630" max="15631" width="2" customWidth="1"/>
    <col min="15632" max="15632" width="5" customWidth="1"/>
    <col min="15633" max="15633" width="2" customWidth="1"/>
    <col min="15634" max="15635" width="5.42578125" customWidth="1"/>
    <col min="15636" max="15636" width="2.85546875" customWidth="1"/>
    <col min="15873" max="15873" width="2.42578125" customWidth="1"/>
    <col min="15874" max="15874" width="25.28515625" customWidth="1"/>
    <col min="15875" max="15875" width="2" customWidth="1"/>
    <col min="15876" max="15876" width="5" customWidth="1"/>
    <col min="15877" max="15878" width="2" customWidth="1"/>
    <col min="15879" max="15879" width="5" customWidth="1"/>
    <col min="15880" max="15881" width="2" customWidth="1"/>
    <col min="15882" max="15882" width="5" customWidth="1"/>
    <col min="15883" max="15884" width="2" customWidth="1"/>
    <col min="15885" max="15885" width="5" customWidth="1"/>
    <col min="15886" max="15887" width="2" customWidth="1"/>
    <col min="15888" max="15888" width="5" customWidth="1"/>
    <col min="15889" max="15889" width="2" customWidth="1"/>
    <col min="15890" max="15891" width="5.42578125" customWidth="1"/>
    <col min="15892" max="15892" width="2.85546875" customWidth="1"/>
    <col min="16129" max="16129" width="2.42578125" customWidth="1"/>
    <col min="16130" max="16130" width="25.28515625" customWidth="1"/>
    <col min="16131" max="16131" width="2" customWidth="1"/>
    <col min="16132" max="16132" width="5" customWidth="1"/>
    <col min="16133" max="16134" width="2" customWidth="1"/>
    <col min="16135" max="16135" width="5" customWidth="1"/>
    <col min="16136" max="16137" width="2" customWidth="1"/>
    <col min="16138" max="16138" width="5" customWidth="1"/>
    <col min="16139" max="16140" width="2" customWidth="1"/>
    <col min="16141" max="16141" width="5" customWidth="1"/>
    <col min="16142" max="16143" width="2" customWidth="1"/>
    <col min="16144" max="16144" width="5" customWidth="1"/>
    <col min="16145" max="16145" width="2" customWidth="1"/>
    <col min="16146" max="16147" width="5.42578125" customWidth="1"/>
    <col min="16148" max="16148" width="2.85546875" customWidth="1"/>
  </cols>
  <sheetData>
    <row r="1" spans="1:20" ht="16.7" customHeight="1" thickTop="1" x14ac:dyDescent="0.2">
      <c r="A1" s="364"/>
      <c r="B1" s="365"/>
      <c r="C1" s="349" t="s">
        <v>164</v>
      </c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88"/>
      <c r="P1" s="89"/>
      <c r="Q1" s="92"/>
      <c r="R1" s="246"/>
      <c r="S1" s="246"/>
      <c r="T1" s="246"/>
    </row>
    <row r="2" spans="1:20" ht="16.7" customHeight="1" x14ac:dyDescent="0.25">
      <c r="A2" s="331" t="s">
        <v>188</v>
      </c>
      <c r="B2" s="331"/>
      <c r="C2" s="350">
        <v>1</v>
      </c>
      <c r="D2" s="350"/>
      <c r="E2" s="350"/>
      <c r="F2" s="351">
        <v>2</v>
      </c>
      <c r="G2" s="351"/>
      <c r="H2" s="351"/>
      <c r="I2" s="352">
        <v>3</v>
      </c>
      <c r="J2" s="352"/>
      <c r="K2" s="352"/>
      <c r="L2" s="352">
        <v>4</v>
      </c>
      <c r="M2" s="352"/>
      <c r="N2" s="352"/>
      <c r="O2" s="352">
        <v>5</v>
      </c>
      <c r="P2" s="352"/>
      <c r="Q2" s="352"/>
      <c r="R2" s="247" t="s">
        <v>3</v>
      </c>
      <c r="S2" s="248" t="s">
        <v>4</v>
      </c>
      <c r="T2" s="249"/>
    </row>
    <row r="3" spans="1:20" ht="16.7" customHeight="1" thickBot="1" x14ac:dyDescent="0.25">
      <c r="A3" s="331"/>
      <c r="B3" s="331"/>
      <c r="C3" s="353" t="s">
        <v>189</v>
      </c>
      <c r="D3" s="353"/>
      <c r="E3" s="353"/>
      <c r="F3" s="353"/>
      <c r="G3" s="353"/>
      <c r="H3" s="353"/>
      <c r="I3" s="353"/>
      <c r="J3" s="353"/>
      <c r="K3" s="353"/>
      <c r="L3" s="354"/>
      <c r="M3" s="354"/>
      <c r="N3" s="354"/>
      <c r="O3" s="354"/>
      <c r="P3" s="354"/>
      <c r="Q3" s="354"/>
      <c r="R3" s="250" t="s">
        <v>6</v>
      </c>
      <c r="S3" s="251" t="s">
        <v>6</v>
      </c>
      <c r="T3" s="252" t="s">
        <v>7</v>
      </c>
    </row>
    <row r="4" spans="1:20" ht="23.65" customHeight="1" thickTop="1" x14ac:dyDescent="0.2">
      <c r="A4" s="253">
        <v>1</v>
      </c>
      <c r="B4" s="254" t="s">
        <v>167</v>
      </c>
      <c r="C4" s="396"/>
      <c r="D4" s="397">
        <v>0.5</v>
      </c>
      <c r="E4" s="292">
        <v>2</v>
      </c>
      <c r="F4" s="396">
        <v>3</v>
      </c>
      <c r="G4" s="397">
        <v>0</v>
      </c>
      <c r="H4" s="292"/>
      <c r="I4" s="396"/>
      <c r="J4" s="397">
        <v>3</v>
      </c>
      <c r="K4" s="292">
        <v>4</v>
      </c>
      <c r="L4" s="396">
        <v>5</v>
      </c>
      <c r="M4" s="397">
        <v>0</v>
      </c>
      <c r="N4" s="292"/>
      <c r="O4" s="398"/>
      <c r="P4" s="397">
        <v>3</v>
      </c>
      <c r="Q4" s="292">
        <v>6</v>
      </c>
      <c r="R4" s="293">
        <v>4</v>
      </c>
      <c r="S4" s="262">
        <f t="shared" ref="S4:S9" si="0">D4+G4+J4+M4+P4</f>
        <v>6.5</v>
      </c>
      <c r="T4" s="294">
        <v>4</v>
      </c>
    </row>
    <row r="5" spans="1:20" ht="23.65" customHeight="1" x14ac:dyDescent="0.2">
      <c r="A5" s="264">
        <v>2</v>
      </c>
      <c r="B5" s="355" t="s">
        <v>171</v>
      </c>
      <c r="C5" s="399">
        <v>1</v>
      </c>
      <c r="D5" s="400">
        <v>3.5</v>
      </c>
      <c r="E5" s="295"/>
      <c r="F5" s="399"/>
      <c r="G5" s="400">
        <v>3</v>
      </c>
      <c r="H5" s="295">
        <v>6</v>
      </c>
      <c r="I5" s="399"/>
      <c r="J5" s="400">
        <v>1</v>
      </c>
      <c r="K5" s="295">
        <v>3</v>
      </c>
      <c r="L5" s="399">
        <v>4</v>
      </c>
      <c r="M5" s="400">
        <v>4</v>
      </c>
      <c r="N5" s="295"/>
      <c r="O5" s="401"/>
      <c r="P5" s="400">
        <v>3</v>
      </c>
      <c r="Q5" s="295">
        <v>5</v>
      </c>
      <c r="R5" s="356">
        <v>8</v>
      </c>
      <c r="S5" s="273">
        <f t="shared" si="0"/>
        <v>14.5</v>
      </c>
      <c r="T5" s="357">
        <v>2</v>
      </c>
    </row>
    <row r="6" spans="1:20" ht="23.65" customHeight="1" x14ac:dyDescent="0.2">
      <c r="A6" s="275">
        <v>3</v>
      </c>
      <c r="B6" s="384" t="s">
        <v>166</v>
      </c>
      <c r="C6" s="402">
        <v>5</v>
      </c>
      <c r="D6" s="403">
        <v>4</v>
      </c>
      <c r="E6" s="296"/>
      <c r="F6" s="399"/>
      <c r="G6" s="403">
        <v>4</v>
      </c>
      <c r="H6" s="295">
        <v>1</v>
      </c>
      <c r="I6" s="399">
        <v>2</v>
      </c>
      <c r="J6" s="403">
        <v>3</v>
      </c>
      <c r="K6" s="295"/>
      <c r="L6" s="402"/>
      <c r="M6" s="403">
        <v>3</v>
      </c>
      <c r="N6" s="296">
        <v>6</v>
      </c>
      <c r="O6" s="404"/>
      <c r="P6" s="403">
        <v>4</v>
      </c>
      <c r="Q6" s="296">
        <v>4</v>
      </c>
      <c r="R6" s="358">
        <v>10</v>
      </c>
      <c r="S6" s="281">
        <f t="shared" si="0"/>
        <v>18</v>
      </c>
      <c r="T6" s="385">
        <v>1</v>
      </c>
    </row>
    <row r="7" spans="1:20" ht="23.65" customHeight="1" x14ac:dyDescent="0.2">
      <c r="A7" s="264">
        <v>4</v>
      </c>
      <c r="B7" s="283" t="s">
        <v>179</v>
      </c>
      <c r="C7" s="402">
        <v>6</v>
      </c>
      <c r="D7" s="403">
        <v>0</v>
      </c>
      <c r="E7" s="296"/>
      <c r="F7" s="399"/>
      <c r="G7" s="403">
        <v>2</v>
      </c>
      <c r="H7" s="295">
        <v>5</v>
      </c>
      <c r="I7" s="399">
        <v>1</v>
      </c>
      <c r="J7" s="403">
        <v>1</v>
      </c>
      <c r="K7" s="295"/>
      <c r="L7" s="402"/>
      <c r="M7" s="403">
        <v>0</v>
      </c>
      <c r="N7" s="296">
        <v>2</v>
      </c>
      <c r="O7" s="404">
        <v>3</v>
      </c>
      <c r="P7" s="403">
        <v>0</v>
      </c>
      <c r="Q7" s="296"/>
      <c r="R7" s="299">
        <v>1</v>
      </c>
      <c r="S7" s="281">
        <f t="shared" si="0"/>
        <v>3</v>
      </c>
      <c r="T7" s="298">
        <v>6</v>
      </c>
    </row>
    <row r="8" spans="1:20" ht="23.65" customHeight="1" x14ac:dyDescent="0.2">
      <c r="A8" s="285">
        <v>5</v>
      </c>
      <c r="B8" s="359" t="s">
        <v>176</v>
      </c>
      <c r="C8" s="402"/>
      <c r="D8" s="403">
        <v>0</v>
      </c>
      <c r="E8" s="296">
        <v>3</v>
      </c>
      <c r="F8" s="399">
        <v>4</v>
      </c>
      <c r="G8" s="403">
        <v>2</v>
      </c>
      <c r="H8" s="295"/>
      <c r="I8" s="399">
        <v>6</v>
      </c>
      <c r="J8" s="403">
        <v>3</v>
      </c>
      <c r="K8" s="295"/>
      <c r="L8" s="402"/>
      <c r="M8" s="403">
        <v>4</v>
      </c>
      <c r="N8" s="296">
        <v>1</v>
      </c>
      <c r="O8" s="404">
        <v>2</v>
      </c>
      <c r="P8" s="403">
        <v>1</v>
      </c>
      <c r="Q8" s="296"/>
      <c r="R8" s="356">
        <v>7</v>
      </c>
      <c r="S8" s="281">
        <f t="shared" si="0"/>
        <v>10</v>
      </c>
      <c r="T8" s="360">
        <v>3</v>
      </c>
    </row>
    <row r="9" spans="1:20" ht="23.65" customHeight="1" x14ac:dyDescent="0.2">
      <c r="A9" s="285">
        <v>6</v>
      </c>
      <c r="B9" s="283" t="s">
        <v>178</v>
      </c>
      <c r="C9" s="399"/>
      <c r="D9" s="400">
        <v>4</v>
      </c>
      <c r="E9" s="295">
        <v>4</v>
      </c>
      <c r="F9" s="399">
        <v>2</v>
      </c>
      <c r="G9" s="400">
        <v>1</v>
      </c>
      <c r="H9" s="295"/>
      <c r="I9" s="399"/>
      <c r="J9" s="400">
        <v>1</v>
      </c>
      <c r="K9" s="295">
        <v>5</v>
      </c>
      <c r="L9" s="399">
        <v>3</v>
      </c>
      <c r="M9" s="400">
        <v>1</v>
      </c>
      <c r="N9" s="295"/>
      <c r="O9" s="401">
        <v>1</v>
      </c>
      <c r="P9" s="400">
        <v>1</v>
      </c>
      <c r="Q9" s="295"/>
      <c r="R9" s="297">
        <v>2</v>
      </c>
      <c r="S9" s="281">
        <f t="shared" si="0"/>
        <v>8</v>
      </c>
      <c r="T9" s="298">
        <v>5</v>
      </c>
    </row>
    <row r="10" spans="1:20" ht="19.5" thickBot="1" x14ac:dyDescent="0.25">
      <c r="A10" s="288" t="s">
        <v>190</v>
      </c>
    </row>
    <row r="13" spans="1:20" ht="13.5" thickBot="1" x14ac:dyDescent="0.25"/>
    <row r="14" spans="1:20" ht="16.7" customHeight="1" thickTop="1" x14ac:dyDescent="0.2">
      <c r="A14" s="348" t="s">
        <v>49</v>
      </c>
      <c r="B14" s="348"/>
      <c r="C14" s="349" t="s">
        <v>164</v>
      </c>
      <c r="D14" s="349"/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88"/>
      <c r="P14" s="89"/>
      <c r="Q14" s="92"/>
      <c r="R14" s="246"/>
      <c r="S14" s="246"/>
      <c r="T14" s="300"/>
    </row>
    <row r="15" spans="1:20" ht="16.7" customHeight="1" x14ac:dyDescent="0.25">
      <c r="A15" s="331" t="s">
        <v>191</v>
      </c>
      <c r="B15" s="331"/>
      <c r="C15" s="350">
        <v>1</v>
      </c>
      <c r="D15" s="350"/>
      <c r="E15" s="350"/>
      <c r="F15" s="351">
        <v>2</v>
      </c>
      <c r="G15" s="351"/>
      <c r="H15" s="351"/>
      <c r="I15" s="352">
        <v>3</v>
      </c>
      <c r="J15" s="352"/>
      <c r="K15" s="352"/>
      <c r="L15" s="352">
        <v>4</v>
      </c>
      <c r="M15" s="352"/>
      <c r="N15" s="352"/>
      <c r="O15" s="352">
        <v>5</v>
      </c>
      <c r="P15" s="352"/>
      <c r="Q15" s="352"/>
      <c r="R15" s="247" t="s">
        <v>3</v>
      </c>
      <c r="S15" s="248" t="s">
        <v>4</v>
      </c>
      <c r="T15" s="301"/>
    </row>
    <row r="16" spans="1:20" ht="16.7" customHeight="1" thickBot="1" x14ac:dyDescent="0.25">
      <c r="A16" s="331"/>
      <c r="B16" s="331"/>
      <c r="C16" s="353" t="s">
        <v>189</v>
      </c>
      <c r="D16" s="353"/>
      <c r="E16" s="353"/>
      <c r="F16" s="353"/>
      <c r="G16" s="353"/>
      <c r="H16" s="353"/>
      <c r="I16" s="353"/>
      <c r="J16" s="353"/>
      <c r="K16" s="353"/>
      <c r="L16" s="354"/>
      <c r="M16" s="354"/>
      <c r="N16" s="354"/>
      <c r="O16" s="354"/>
      <c r="P16" s="354"/>
      <c r="Q16" s="354"/>
      <c r="R16" s="250" t="s">
        <v>6</v>
      </c>
      <c r="S16" s="251" t="s">
        <v>6</v>
      </c>
      <c r="T16" s="302" t="s">
        <v>174</v>
      </c>
    </row>
    <row r="17" spans="1:20" ht="23.65" customHeight="1" thickTop="1" x14ac:dyDescent="0.2">
      <c r="A17" s="253">
        <v>1</v>
      </c>
      <c r="B17" s="305" t="s">
        <v>209</v>
      </c>
      <c r="C17" s="396"/>
      <c r="D17" s="397">
        <v>1</v>
      </c>
      <c r="E17" s="292">
        <v>2</v>
      </c>
      <c r="F17" s="396">
        <v>3</v>
      </c>
      <c r="G17" s="397">
        <v>0</v>
      </c>
      <c r="H17" s="292"/>
      <c r="I17" s="396"/>
      <c r="J17" s="397">
        <v>2</v>
      </c>
      <c r="K17" s="292">
        <v>4</v>
      </c>
      <c r="L17" s="396">
        <v>5</v>
      </c>
      <c r="M17" s="397">
        <v>1</v>
      </c>
      <c r="N17" s="292"/>
      <c r="O17" s="398"/>
      <c r="P17" s="397">
        <v>2</v>
      </c>
      <c r="Q17" s="292">
        <v>6</v>
      </c>
      <c r="R17" s="310">
        <v>2</v>
      </c>
      <c r="S17" s="262">
        <f t="shared" ref="S17:S22" si="1">D17+G17+J17+M17+P17</f>
        <v>6</v>
      </c>
      <c r="T17" s="263"/>
    </row>
    <row r="18" spans="1:20" ht="23.65" customHeight="1" x14ac:dyDescent="0.2">
      <c r="A18" s="264">
        <v>2</v>
      </c>
      <c r="B18" s="306" t="s">
        <v>170</v>
      </c>
      <c r="C18" s="399">
        <v>1</v>
      </c>
      <c r="D18" s="400">
        <v>3</v>
      </c>
      <c r="E18" s="295"/>
      <c r="F18" s="399"/>
      <c r="G18" s="400">
        <v>1</v>
      </c>
      <c r="H18" s="295">
        <v>6</v>
      </c>
      <c r="I18" s="399"/>
      <c r="J18" s="400">
        <v>2</v>
      </c>
      <c r="K18" s="295">
        <v>3</v>
      </c>
      <c r="L18" s="399">
        <v>4</v>
      </c>
      <c r="M18" s="400">
        <v>1.5</v>
      </c>
      <c r="N18" s="295"/>
      <c r="O18" s="401"/>
      <c r="P18" s="400">
        <v>1.5</v>
      </c>
      <c r="Q18" s="295">
        <v>5</v>
      </c>
      <c r="R18" s="311">
        <v>4</v>
      </c>
      <c r="S18" s="273">
        <f t="shared" si="1"/>
        <v>9</v>
      </c>
      <c r="T18" s="274"/>
    </row>
    <row r="19" spans="1:20" ht="23.65" customHeight="1" x14ac:dyDescent="0.2">
      <c r="A19" s="275">
        <v>3</v>
      </c>
      <c r="B19" s="355" t="s">
        <v>169</v>
      </c>
      <c r="C19" s="402">
        <v>5</v>
      </c>
      <c r="D19" s="403">
        <v>2</v>
      </c>
      <c r="E19" s="296"/>
      <c r="F19" s="399"/>
      <c r="G19" s="403">
        <v>4</v>
      </c>
      <c r="H19" s="295">
        <v>1</v>
      </c>
      <c r="I19" s="399">
        <v>2</v>
      </c>
      <c r="J19" s="403">
        <v>2</v>
      </c>
      <c r="K19" s="295"/>
      <c r="L19" s="402"/>
      <c r="M19" s="403">
        <v>3</v>
      </c>
      <c r="N19" s="296">
        <v>6</v>
      </c>
      <c r="O19" s="404"/>
      <c r="P19" s="403">
        <v>0</v>
      </c>
      <c r="Q19" s="296">
        <v>4</v>
      </c>
      <c r="R19" s="358">
        <v>6</v>
      </c>
      <c r="S19" s="281">
        <f t="shared" si="1"/>
        <v>11</v>
      </c>
      <c r="T19" s="361">
        <v>3</v>
      </c>
    </row>
    <row r="20" spans="1:20" ht="23.65" customHeight="1" x14ac:dyDescent="0.2">
      <c r="A20" s="264">
        <v>4</v>
      </c>
      <c r="B20" s="362" t="s">
        <v>180</v>
      </c>
      <c r="C20" s="402">
        <v>6</v>
      </c>
      <c r="D20" s="403">
        <v>1</v>
      </c>
      <c r="E20" s="296"/>
      <c r="F20" s="399"/>
      <c r="G20" s="403">
        <v>2</v>
      </c>
      <c r="H20" s="295">
        <v>5</v>
      </c>
      <c r="I20" s="399">
        <v>1</v>
      </c>
      <c r="J20" s="403">
        <v>2</v>
      </c>
      <c r="K20" s="295"/>
      <c r="L20" s="402"/>
      <c r="M20" s="403">
        <v>2.5</v>
      </c>
      <c r="N20" s="296">
        <v>2</v>
      </c>
      <c r="O20" s="404">
        <v>3</v>
      </c>
      <c r="P20" s="403">
        <v>4</v>
      </c>
      <c r="Q20" s="296"/>
      <c r="R20" s="363">
        <v>6</v>
      </c>
      <c r="S20" s="281">
        <f t="shared" si="1"/>
        <v>11.5</v>
      </c>
      <c r="T20" s="361">
        <v>2</v>
      </c>
    </row>
    <row r="21" spans="1:20" ht="23.65" customHeight="1" x14ac:dyDescent="0.2">
      <c r="A21" s="285">
        <v>5</v>
      </c>
      <c r="B21" s="387" t="s">
        <v>177</v>
      </c>
      <c r="C21" s="402"/>
      <c r="D21" s="403">
        <v>2</v>
      </c>
      <c r="E21" s="296">
        <v>3</v>
      </c>
      <c r="F21" s="399">
        <v>4</v>
      </c>
      <c r="G21" s="403">
        <v>2</v>
      </c>
      <c r="H21" s="295"/>
      <c r="I21" s="399">
        <v>6</v>
      </c>
      <c r="J21" s="403">
        <v>2</v>
      </c>
      <c r="K21" s="295"/>
      <c r="L21" s="402"/>
      <c r="M21" s="403">
        <v>3</v>
      </c>
      <c r="N21" s="296">
        <v>1</v>
      </c>
      <c r="O21" s="404">
        <v>2</v>
      </c>
      <c r="P21" s="403">
        <v>2.5</v>
      </c>
      <c r="Q21" s="296"/>
      <c r="R21" s="356">
        <v>7</v>
      </c>
      <c r="S21" s="281">
        <f t="shared" si="1"/>
        <v>11.5</v>
      </c>
      <c r="T21" s="386">
        <v>1</v>
      </c>
    </row>
    <row r="22" spans="1:20" ht="23.65" customHeight="1" x14ac:dyDescent="0.2">
      <c r="A22" s="285">
        <v>6</v>
      </c>
      <c r="B22" s="308" t="s">
        <v>175</v>
      </c>
      <c r="C22" s="399"/>
      <c r="D22" s="400">
        <v>3</v>
      </c>
      <c r="E22" s="295">
        <v>4</v>
      </c>
      <c r="F22" s="399">
        <v>2</v>
      </c>
      <c r="G22" s="400">
        <v>1</v>
      </c>
      <c r="H22" s="295"/>
      <c r="I22" s="399"/>
      <c r="J22" s="400">
        <v>2</v>
      </c>
      <c r="K22" s="295">
        <v>5</v>
      </c>
      <c r="L22" s="399">
        <v>3</v>
      </c>
      <c r="M22" s="400">
        <v>0</v>
      </c>
      <c r="N22" s="295"/>
      <c r="O22" s="401">
        <v>1</v>
      </c>
      <c r="P22" s="400">
        <v>2</v>
      </c>
      <c r="Q22" s="295"/>
      <c r="R22" s="312">
        <v>5</v>
      </c>
      <c r="S22" s="281">
        <f t="shared" si="1"/>
        <v>8</v>
      </c>
      <c r="T22" s="282"/>
    </row>
    <row r="23" spans="1:20" ht="19.5" thickBot="1" x14ac:dyDescent="0.25">
      <c r="A23" s="288" t="s">
        <v>190</v>
      </c>
    </row>
    <row r="25" spans="1:20" x14ac:dyDescent="0.2">
      <c r="B25" s="133"/>
    </row>
    <row r="26" spans="1:20" x14ac:dyDescent="0.2">
      <c r="B26" s="133"/>
    </row>
    <row r="27" spans="1:20" x14ac:dyDescent="0.2">
      <c r="B27" s="133" t="s">
        <v>192</v>
      </c>
    </row>
    <row r="28" spans="1:20" x14ac:dyDescent="0.2">
      <c r="B28" s="133" t="s">
        <v>193</v>
      </c>
    </row>
    <row r="29" spans="1:20" x14ac:dyDescent="0.2">
      <c r="B29" s="133" t="s">
        <v>187</v>
      </c>
    </row>
    <row r="31" spans="1:20" x14ac:dyDescent="0.2">
      <c r="A31" s="290" t="s">
        <v>40</v>
      </c>
      <c r="B31" s="49"/>
    </row>
    <row r="32" spans="1:20" x14ac:dyDescent="0.2">
      <c r="A32" s="49"/>
      <c r="B32" s="49" t="s">
        <v>41</v>
      </c>
    </row>
    <row r="33" spans="1:2" x14ac:dyDescent="0.2">
      <c r="A33" s="291" t="s">
        <v>42</v>
      </c>
      <c r="B33" s="52"/>
    </row>
    <row r="34" spans="1:2" x14ac:dyDescent="0.2">
      <c r="A34" s="52"/>
      <c r="B34" s="52" t="s">
        <v>43</v>
      </c>
    </row>
  </sheetData>
  <mergeCells count="19">
    <mergeCell ref="O2:Q2"/>
    <mergeCell ref="L3:Q3"/>
    <mergeCell ref="A14:B14"/>
    <mergeCell ref="C14:N14"/>
    <mergeCell ref="A15:B16"/>
    <mergeCell ref="C15:E15"/>
    <mergeCell ref="F15:H15"/>
    <mergeCell ref="I15:K15"/>
    <mergeCell ref="L15:N15"/>
    <mergeCell ref="O15:Q15"/>
    <mergeCell ref="C16:K16"/>
    <mergeCell ref="L16:Q16"/>
    <mergeCell ref="C1:N1"/>
    <mergeCell ref="A2:B3"/>
    <mergeCell ref="C2:E2"/>
    <mergeCell ref="F2:H2"/>
    <mergeCell ref="I2:K2"/>
    <mergeCell ref="C3:K3"/>
    <mergeCell ref="L2:N2"/>
  </mergeCells>
  <pageMargins left="0.78740157480314965" right="0.78740157480314965" top="1.0629921259842521" bottom="1.0629921259842521" header="0.78740157480314965" footer="0.78740157480314965"/>
  <pageSetup paperSize="9" scale="95" firstPageNumber="0" orientation="portrait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3"/>
  <sheetViews>
    <sheetView view="pageBreakPreview" workbookViewId="0">
      <selection activeCell="H21" sqref="H1:H21"/>
    </sheetView>
  </sheetViews>
  <sheetFormatPr defaultRowHeight="12.75" x14ac:dyDescent="0.2"/>
  <cols>
    <col min="1" max="1" width="2" customWidth="1"/>
    <col min="2" max="2" width="20.42578125" customWidth="1"/>
    <col min="3" max="3" width="16.85546875" customWidth="1"/>
    <col min="4" max="4" width="25.7109375" customWidth="1"/>
    <col min="5" max="5" width="14.5703125" customWidth="1"/>
    <col min="6" max="6" width="15.5703125" customWidth="1"/>
    <col min="8" max="8" width="25.7109375" bestFit="1" customWidth="1"/>
    <col min="9" max="9" width="6.28515625" customWidth="1"/>
  </cols>
  <sheetData>
    <row r="1" spans="2:9" x14ac:dyDescent="0.2">
      <c r="B1" s="133" t="s">
        <v>93</v>
      </c>
      <c r="C1" s="52"/>
      <c r="D1" s="52"/>
      <c r="E1" s="52"/>
      <c r="H1" s="134" t="s">
        <v>163</v>
      </c>
      <c r="I1" s="134"/>
    </row>
    <row r="2" spans="2:9" x14ac:dyDescent="0.2">
      <c r="B2" s="52" t="s">
        <v>12</v>
      </c>
      <c r="C2" s="52" t="s">
        <v>94</v>
      </c>
      <c r="D2" s="134" t="s">
        <v>95</v>
      </c>
      <c r="E2" s="52" t="s">
        <v>96</v>
      </c>
      <c r="H2" s="134" t="s">
        <v>139</v>
      </c>
      <c r="I2" s="136"/>
    </row>
    <row r="3" spans="2:9" x14ac:dyDescent="0.2">
      <c r="B3" s="52" t="s">
        <v>97</v>
      </c>
      <c r="C3" s="52" t="s">
        <v>98</v>
      </c>
      <c r="D3" s="135" t="s">
        <v>99</v>
      </c>
      <c r="E3" s="52" t="s">
        <v>100</v>
      </c>
      <c r="H3" s="134" t="s">
        <v>132</v>
      </c>
      <c r="I3" s="134"/>
    </row>
    <row r="4" spans="2:9" x14ac:dyDescent="0.2">
      <c r="B4" s="52" t="s">
        <v>14</v>
      </c>
      <c r="C4" s="52" t="s">
        <v>101</v>
      </c>
      <c r="D4" s="136" t="s">
        <v>102</v>
      </c>
      <c r="E4" s="136" t="s">
        <v>103</v>
      </c>
      <c r="H4" s="136" t="s">
        <v>125</v>
      </c>
      <c r="I4" s="134"/>
    </row>
    <row r="5" spans="2:9" x14ac:dyDescent="0.2">
      <c r="B5" s="52" t="s">
        <v>104</v>
      </c>
      <c r="C5" s="52" t="s">
        <v>105</v>
      </c>
      <c r="D5" s="134" t="s">
        <v>106</v>
      </c>
      <c r="E5" s="136" t="s">
        <v>107</v>
      </c>
      <c r="H5" s="134" t="s">
        <v>95</v>
      </c>
      <c r="I5" s="134"/>
    </row>
    <row r="6" spans="2:9" x14ac:dyDescent="0.2">
      <c r="B6" s="52" t="s">
        <v>108</v>
      </c>
      <c r="C6" s="52" t="s">
        <v>109</v>
      </c>
      <c r="D6" s="136" t="s">
        <v>110</v>
      </c>
      <c r="E6" s="52" t="s">
        <v>111</v>
      </c>
      <c r="F6" t="s">
        <v>112</v>
      </c>
      <c r="H6" s="136" t="s">
        <v>110</v>
      </c>
      <c r="I6" s="134"/>
    </row>
    <row r="7" spans="2:9" x14ac:dyDescent="0.2">
      <c r="B7" s="52" t="s">
        <v>8</v>
      </c>
      <c r="C7" s="52" t="s">
        <v>113</v>
      </c>
      <c r="D7" s="134" t="s">
        <v>114</v>
      </c>
      <c r="E7" s="52" t="s">
        <v>115</v>
      </c>
      <c r="F7" s="52" t="s">
        <v>9</v>
      </c>
      <c r="H7" s="134" t="s">
        <v>117</v>
      </c>
      <c r="I7" s="134"/>
    </row>
    <row r="8" spans="2:9" x14ac:dyDescent="0.2">
      <c r="B8" s="52" t="s">
        <v>17</v>
      </c>
      <c r="C8" s="52" t="s">
        <v>116</v>
      </c>
      <c r="D8" s="134" t="s">
        <v>117</v>
      </c>
      <c r="E8" s="52" t="s">
        <v>118</v>
      </c>
      <c r="F8" s="52"/>
      <c r="H8" s="136" t="s">
        <v>152</v>
      </c>
      <c r="I8" s="134"/>
    </row>
    <row r="9" spans="2:9" x14ac:dyDescent="0.2">
      <c r="B9" s="133" t="s">
        <v>119</v>
      </c>
      <c r="C9" s="52"/>
      <c r="D9" s="52"/>
      <c r="E9" s="52"/>
      <c r="H9" s="134" t="s">
        <v>135</v>
      </c>
      <c r="I9" s="135"/>
    </row>
    <row r="10" spans="2:9" x14ac:dyDescent="0.2">
      <c r="B10" s="52" t="s">
        <v>55</v>
      </c>
      <c r="C10" s="52" t="s">
        <v>120</v>
      </c>
      <c r="D10" s="52" t="s">
        <v>121</v>
      </c>
      <c r="E10" s="52" t="s">
        <v>122</v>
      </c>
      <c r="F10" s="52" t="s">
        <v>123</v>
      </c>
      <c r="H10" s="134" t="s">
        <v>161</v>
      </c>
      <c r="I10" s="134"/>
    </row>
    <row r="11" spans="2:9" x14ac:dyDescent="0.2">
      <c r="B11" s="52" t="s">
        <v>124</v>
      </c>
      <c r="C11" s="52" t="s">
        <v>101</v>
      </c>
      <c r="D11" s="136" t="s">
        <v>125</v>
      </c>
      <c r="E11" s="136" t="s">
        <v>126</v>
      </c>
      <c r="F11" t="s">
        <v>127</v>
      </c>
      <c r="H11" s="134" t="s">
        <v>129</v>
      </c>
      <c r="I11" s="134"/>
    </row>
    <row r="12" spans="2:9" x14ac:dyDescent="0.2">
      <c r="B12" s="52" t="s">
        <v>53</v>
      </c>
      <c r="C12" s="52" t="s">
        <v>128</v>
      </c>
      <c r="D12" s="134" t="s">
        <v>129</v>
      </c>
      <c r="E12" s="52" t="s">
        <v>130</v>
      </c>
      <c r="F12" s="52" t="s">
        <v>9</v>
      </c>
      <c r="H12" s="134" t="s">
        <v>162</v>
      </c>
      <c r="I12" s="134"/>
    </row>
    <row r="13" spans="2:9" x14ac:dyDescent="0.2">
      <c r="B13" s="52" t="s">
        <v>56</v>
      </c>
      <c r="C13" s="52" t="s">
        <v>131</v>
      </c>
      <c r="D13" s="134" t="s">
        <v>132</v>
      </c>
      <c r="E13" s="52" t="s">
        <v>133</v>
      </c>
      <c r="F13" s="52" t="s">
        <v>9</v>
      </c>
      <c r="H13" s="134" t="s">
        <v>149</v>
      </c>
      <c r="I13" s="52"/>
    </row>
    <row r="14" spans="2:9" x14ac:dyDescent="0.2">
      <c r="B14" s="52" t="s">
        <v>58</v>
      </c>
      <c r="C14" s="52" t="s">
        <v>134</v>
      </c>
      <c r="D14" s="134" t="s">
        <v>135</v>
      </c>
      <c r="E14" s="52" t="s">
        <v>136</v>
      </c>
      <c r="F14" s="52" t="s">
        <v>137</v>
      </c>
      <c r="H14" s="134" t="s">
        <v>159</v>
      </c>
      <c r="I14" s="52"/>
    </row>
    <row r="15" spans="2:9" x14ac:dyDescent="0.2">
      <c r="B15" s="52" t="s">
        <v>57</v>
      </c>
      <c r="C15" s="52" t="s">
        <v>138</v>
      </c>
      <c r="D15" s="134" t="s">
        <v>139</v>
      </c>
      <c r="E15" s="52" t="s">
        <v>140</v>
      </c>
      <c r="F15" s="52"/>
      <c r="H15" s="134" t="s">
        <v>106</v>
      </c>
    </row>
    <row r="16" spans="2:9" x14ac:dyDescent="0.2">
      <c r="B16" s="52" t="s">
        <v>54</v>
      </c>
      <c r="C16" t="s">
        <v>116</v>
      </c>
      <c r="D16" s="134" t="s">
        <v>117</v>
      </c>
      <c r="E16" s="52" t="s">
        <v>118</v>
      </c>
      <c r="H16" s="134" t="s">
        <v>114</v>
      </c>
      <c r="I16" s="134"/>
    </row>
    <row r="17" spans="2:9" x14ac:dyDescent="0.2">
      <c r="B17" s="133" t="s">
        <v>141</v>
      </c>
      <c r="C17" s="52"/>
      <c r="D17" s="52"/>
      <c r="E17" s="52"/>
      <c r="H17" s="135" t="s">
        <v>99</v>
      </c>
      <c r="I17" s="134"/>
    </row>
    <row r="18" spans="2:9" x14ac:dyDescent="0.2">
      <c r="B18" s="52" t="s">
        <v>74</v>
      </c>
      <c r="C18" s="52" t="s">
        <v>98</v>
      </c>
      <c r="D18" s="134" t="s">
        <v>99</v>
      </c>
      <c r="E18" s="52" t="s">
        <v>100</v>
      </c>
      <c r="H18" s="134" t="s">
        <v>121</v>
      </c>
      <c r="I18" s="136"/>
    </row>
    <row r="19" spans="2:9" x14ac:dyDescent="0.2">
      <c r="B19" s="52" t="s">
        <v>142</v>
      </c>
      <c r="C19" s="52" t="s">
        <v>101</v>
      </c>
      <c r="D19" s="136" t="s">
        <v>125</v>
      </c>
      <c r="E19" s="136" t="s">
        <v>126</v>
      </c>
      <c r="F19" t="s">
        <v>127</v>
      </c>
      <c r="H19" s="134" t="s">
        <v>145</v>
      </c>
      <c r="I19" s="134"/>
    </row>
    <row r="20" spans="2:9" x14ac:dyDescent="0.2">
      <c r="B20" s="52" t="s">
        <v>143</v>
      </c>
      <c r="C20" s="52" t="s">
        <v>144</v>
      </c>
      <c r="D20" s="134" t="s">
        <v>145</v>
      </c>
      <c r="E20" s="52" t="s">
        <v>146</v>
      </c>
      <c r="F20" s="52" t="s">
        <v>9</v>
      </c>
      <c r="H20" s="134" t="s">
        <v>160</v>
      </c>
      <c r="I20" s="134"/>
    </row>
    <row r="21" spans="2:9" x14ac:dyDescent="0.2">
      <c r="B21" s="52" t="s">
        <v>147</v>
      </c>
      <c r="C21" s="52" t="s">
        <v>148</v>
      </c>
      <c r="D21" s="134" t="s">
        <v>149</v>
      </c>
      <c r="E21" s="52" t="s">
        <v>150</v>
      </c>
      <c r="F21" t="s">
        <v>9</v>
      </c>
      <c r="H21" s="134"/>
      <c r="I21" s="134"/>
    </row>
    <row r="22" spans="2:9" x14ac:dyDescent="0.2">
      <c r="B22" s="52" t="s">
        <v>69</v>
      </c>
      <c r="C22" t="s">
        <v>151</v>
      </c>
      <c r="D22" s="136" t="s">
        <v>152</v>
      </c>
      <c r="E22" s="137" t="s">
        <v>153</v>
      </c>
      <c r="H22" s="134"/>
      <c r="I22" s="52"/>
    </row>
    <row r="23" spans="2:9" x14ac:dyDescent="0.2">
      <c r="B23" s="52" t="s">
        <v>68</v>
      </c>
      <c r="C23" t="s">
        <v>94</v>
      </c>
      <c r="D23" s="134" t="s">
        <v>95</v>
      </c>
      <c r="E23" s="137" t="s">
        <v>96</v>
      </c>
      <c r="H23" s="52"/>
      <c r="I23" s="52"/>
    </row>
    <row r="24" spans="2:9" x14ac:dyDescent="0.2">
      <c r="B24" s="133" t="s">
        <v>154</v>
      </c>
      <c r="C24" s="52"/>
      <c r="D24" s="134"/>
      <c r="E24" s="52"/>
      <c r="H24" s="52"/>
      <c r="I24" s="52"/>
    </row>
    <row r="25" spans="2:9" x14ac:dyDescent="0.2">
      <c r="B25" s="52" t="s">
        <v>82</v>
      </c>
      <c r="C25" s="52" t="s">
        <v>120</v>
      </c>
      <c r="D25" s="52" t="s">
        <v>121</v>
      </c>
      <c r="E25" s="52" t="s">
        <v>122</v>
      </c>
      <c r="F25" s="52" t="s">
        <v>123</v>
      </c>
      <c r="H25" s="52"/>
      <c r="I25" s="134"/>
    </row>
    <row r="26" spans="2:9" x14ac:dyDescent="0.2">
      <c r="B26" s="52" t="s">
        <v>155</v>
      </c>
      <c r="C26" t="s">
        <v>116</v>
      </c>
      <c r="D26" s="134" t="s">
        <v>117</v>
      </c>
      <c r="E26" s="52" t="s">
        <v>118</v>
      </c>
      <c r="H26" s="134"/>
      <c r="I26" s="134"/>
    </row>
    <row r="27" spans="2:9" ht="15" x14ac:dyDescent="0.2">
      <c r="B27" s="52" t="s">
        <v>87</v>
      </c>
      <c r="C27" s="52" t="s">
        <v>131</v>
      </c>
      <c r="D27" s="139" t="s">
        <v>132</v>
      </c>
      <c r="E27" s="136" t="s">
        <v>133</v>
      </c>
      <c r="F27" t="s">
        <v>9</v>
      </c>
      <c r="H27" s="134"/>
      <c r="I27" s="138"/>
    </row>
    <row r="28" spans="2:9" ht="15" x14ac:dyDescent="0.2">
      <c r="B28" s="52" t="s">
        <v>83</v>
      </c>
      <c r="C28" s="52" t="s">
        <v>98</v>
      </c>
      <c r="D28" s="134" t="s">
        <v>99</v>
      </c>
      <c r="E28" s="52" t="s">
        <v>156</v>
      </c>
      <c r="H28" s="138"/>
    </row>
    <row r="29" spans="2:9" x14ac:dyDescent="0.2">
      <c r="B29" s="52" t="s">
        <v>86</v>
      </c>
      <c r="C29" s="52" t="s">
        <v>138</v>
      </c>
      <c r="D29" s="134" t="s">
        <v>139</v>
      </c>
      <c r="E29" s="52" t="s">
        <v>140</v>
      </c>
    </row>
    <row r="30" spans="2:9" x14ac:dyDescent="0.2">
      <c r="B30" s="133" t="s">
        <v>157</v>
      </c>
      <c r="C30" s="52"/>
      <c r="D30" s="134"/>
      <c r="E30" s="52"/>
    </row>
    <row r="31" spans="2:9" x14ac:dyDescent="0.2">
      <c r="B31" s="52"/>
      <c r="C31" s="309" t="s">
        <v>194</v>
      </c>
      <c r="D31" s="304"/>
      <c r="E31" s="313"/>
      <c r="F31" s="304"/>
      <c r="G31" s="303"/>
    </row>
    <row r="32" spans="2:9" x14ac:dyDescent="0.2">
      <c r="B32" s="52"/>
      <c r="C32" s="304" t="s">
        <v>195</v>
      </c>
      <c r="D32" s="304" t="s">
        <v>196</v>
      </c>
      <c r="E32" s="313" t="s">
        <v>160</v>
      </c>
      <c r="F32" s="304" t="s">
        <v>197</v>
      </c>
      <c r="G32" s="304"/>
    </row>
    <row r="33" spans="2:7" x14ac:dyDescent="0.2">
      <c r="B33" s="52"/>
      <c r="C33" s="304" t="s">
        <v>198</v>
      </c>
      <c r="D33" s="304" t="s">
        <v>199</v>
      </c>
      <c r="E33" s="313" t="s">
        <v>161</v>
      </c>
      <c r="F33" s="304" t="s">
        <v>200</v>
      </c>
      <c r="G33" s="303"/>
    </row>
    <row r="34" spans="2:7" x14ac:dyDescent="0.2">
      <c r="B34" s="52"/>
      <c r="C34" s="304" t="s">
        <v>169</v>
      </c>
      <c r="D34" s="304" t="s">
        <v>201</v>
      </c>
      <c r="E34" s="313" t="s">
        <v>162</v>
      </c>
      <c r="F34" s="314" t="s">
        <v>202</v>
      </c>
      <c r="G34" s="303"/>
    </row>
    <row r="35" spans="2:7" x14ac:dyDescent="0.2">
      <c r="B35" s="52" t="s">
        <v>9</v>
      </c>
      <c r="C35" s="304" t="s">
        <v>203</v>
      </c>
      <c r="D35" s="304" t="s">
        <v>204</v>
      </c>
      <c r="E35" s="313" t="s">
        <v>159</v>
      </c>
      <c r="F35" s="304" t="s">
        <v>205</v>
      </c>
      <c r="G35" s="304"/>
    </row>
    <row r="36" spans="2:7" x14ac:dyDescent="0.2">
      <c r="B36" s="52" t="s">
        <v>9</v>
      </c>
      <c r="C36" s="304" t="s">
        <v>179</v>
      </c>
      <c r="D36" s="304" t="s">
        <v>131</v>
      </c>
      <c r="E36" s="313" t="s">
        <v>132</v>
      </c>
      <c r="F36" s="304" t="s">
        <v>133</v>
      </c>
      <c r="G36" s="303" t="s">
        <v>9</v>
      </c>
    </row>
    <row r="37" spans="2:7" x14ac:dyDescent="0.2">
      <c r="B37" s="52" t="s">
        <v>9</v>
      </c>
      <c r="C37" s="304" t="s">
        <v>177</v>
      </c>
      <c r="D37" s="304" t="s">
        <v>206</v>
      </c>
      <c r="E37" s="313" t="s">
        <v>163</v>
      </c>
      <c r="F37" s="304" t="s">
        <v>207</v>
      </c>
      <c r="G37" s="303" t="s">
        <v>9</v>
      </c>
    </row>
    <row r="38" spans="2:7" x14ac:dyDescent="0.2">
      <c r="B38" s="52" t="s">
        <v>9</v>
      </c>
      <c r="C38" s="304" t="s">
        <v>167</v>
      </c>
      <c r="D38" s="304" t="s">
        <v>120</v>
      </c>
      <c r="E38" s="313" t="s">
        <v>121</v>
      </c>
      <c r="F38" s="304" t="s">
        <v>208</v>
      </c>
      <c r="G38" s="303" t="s">
        <v>9</v>
      </c>
    </row>
    <row r="39" spans="2:7" x14ac:dyDescent="0.2">
      <c r="B39" s="52"/>
      <c r="C39" s="304" t="s">
        <v>178</v>
      </c>
      <c r="D39" s="304" t="s">
        <v>98</v>
      </c>
      <c r="E39" s="313" t="s">
        <v>99</v>
      </c>
      <c r="F39" s="304" t="s">
        <v>156</v>
      </c>
      <c r="G39" s="303"/>
    </row>
    <row r="40" spans="2:7" x14ac:dyDescent="0.2">
      <c r="B40" s="52"/>
      <c r="C40" s="52"/>
      <c r="D40" s="135"/>
      <c r="E40" s="52"/>
    </row>
    <row r="52" spans="4:4" x14ac:dyDescent="0.2">
      <c r="D52" s="136"/>
    </row>
    <row r="53" spans="4:4" x14ac:dyDescent="0.2">
      <c r="D53" s="134"/>
    </row>
    <row r="54" spans="4:4" x14ac:dyDescent="0.2">
      <c r="D54" s="134"/>
    </row>
    <row r="55" spans="4:4" x14ac:dyDescent="0.2">
      <c r="D55" s="134"/>
    </row>
    <row r="56" spans="4:4" x14ac:dyDescent="0.2">
      <c r="D56" s="136"/>
    </row>
    <row r="57" spans="4:4" x14ac:dyDescent="0.2">
      <c r="D57" s="135"/>
    </row>
    <row r="58" spans="4:4" x14ac:dyDescent="0.2">
      <c r="D58" s="134"/>
    </row>
    <row r="59" spans="4:4" x14ac:dyDescent="0.2">
      <c r="D59" s="52"/>
    </row>
    <row r="60" spans="4:4" x14ac:dyDescent="0.2">
      <c r="D60" s="52"/>
    </row>
    <row r="61" spans="4:4" x14ac:dyDescent="0.2">
      <c r="D61" s="52"/>
    </row>
    <row r="62" spans="4:4" x14ac:dyDescent="0.2">
      <c r="D62" s="52"/>
    </row>
    <row r="63" spans="4:4" x14ac:dyDescent="0.2">
      <c r="D63" s="52"/>
    </row>
    <row r="64" spans="4:4" x14ac:dyDescent="0.2">
      <c r="D64" s="52"/>
    </row>
    <row r="65" spans="4:4" x14ac:dyDescent="0.2">
      <c r="D65" s="52"/>
    </row>
    <row r="66" spans="4:4" x14ac:dyDescent="0.2">
      <c r="D66" s="52"/>
    </row>
    <row r="67" spans="4:4" x14ac:dyDescent="0.2">
      <c r="D67" s="52"/>
    </row>
    <row r="68" spans="4:4" x14ac:dyDescent="0.2">
      <c r="D68" s="52"/>
    </row>
    <row r="69" spans="4:4" x14ac:dyDescent="0.2">
      <c r="D69" s="52"/>
    </row>
    <row r="70" spans="4:4" x14ac:dyDescent="0.2">
      <c r="D70" s="52"/>
    </row>
    <row r="71" spans="4:4" x14ac:dyDescent="0.2">
      <c r="D71" s="52"/>
    </row>
    <row r="72" spans="4:4" x14ac:dyDescent="0.2">
      <c r="D72" s="134"/>
    </row>
    <row r="73" spans="4:4" x14ac:dyDescent="0.2">
      <c r="D73" s="52"/>
    </row>
  </sheetData>
  <hyperlinks>
    <hyperlink ref="D2" r:id="rId1"/>
    <hyperlink ref="D3" r:id="rId2"/>
    <hyperlink ref="D5" r:id="rId3"/>
    <hyperlink ref="D6" r:id="rId4"/>
    <hyperlink ref="D8" r:id="rId5"/>
    <hyperlink ref="D12" r:id="rId6"/>
    <hyperlink ref="D13" r:id="rId7"/>
    <hyperlink ref="D14" r:id="rId8"/>
    <hyperlink ref="D15" r:id="rId9"/>
    <hyperlink ref="D16" r:id="rId10"/>
    <hyperlink ref="D18" r:id="rId11"/>
    <hyperlink ref="D20" r:id="rId12"/>
    <hyperlink ref="D21" r:id="rId13"/>
    <hyperlink ref="D23" r:id="rId14"/>
    <hyperlink ref="D26" r:id="rId15"/>
    <hyperlink ref="D28" r:id="rId16"/>
    <hyperlink ref="D29" r:id="rId17"/>
    <hyperlink ref="D27" r:id="rId18"/>
    <hyperlink ref="H5" r:id="rId19"/>
    <hyperlink ref="H17" r:id="rId20"/>
    <hyperlink ref="H15" r:id="rId21"/>
    <hyperlink ref="H6" r:id="rId22"/>
    <hyperlink ref="H7" r:id="rId23"/>
    <hyperlink ref="H11" r:id="rId24"/>
    <hyperlink ref="H9" r:id="rId25"/>
    <hyperlink ref="H2" r:id="rId26"/>
    <hyperlink ref="H19" r:id="rId27"/>
    <hyperlink ref="H13" r:id="rId28"/>
    <hyperlink ref="H10" r:id="rId29"/>
    <hyperlink ref="H12" r:id="rId30"/>
    <hyperlink ref="H3" r:id="rId31"/>
    <hyperlink ref="H18" r:id="rId32"/>
    <hyperlink ref="E33" r:id="rId33"/>
    <hyperlink ref="E34" r:id="rId34"/>
    <hyperlink ref="E35" r:id="rId35"/>
    <hyperlink ref="E36" r:id="rId36"/>
    <hyperlink ref="E38" r:id="rId37"/>
    <hyperlink ref="E39" r:id="rId38"/>
  </hyperlinks>
  <printOptions gridLines="1"/>
  <pageMargins left="0.66944444444444451" right="0.62986111111111109" top="0.98402777777777795" bottom="0.98402777777777795" header="0.51180555555555562" footer="0.51180555555555562"/>
  <pageSetup paperSize="9" scale="90" firstPageNumber="0" orientation="portrait" horizontalDpi="300" verticalDpi="300" r:id="rId39"/>
  <headerFooter alignWithMargins="0">
    <oddHeader>&amp;C&amp;18&amp;F</oddHead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8</vt:i4>
      </vt:variant>
      <vt:variant>
        <vt:lpstr>Namngivna områden</vt:lpstr>
      </vt:variant>
      <vt:variant>
        <vt:i4>1</vt:i4>
      </vt:variant>
    </vt:vector>
  </HeadingPairs>
  <TitlesOfParts>
    <vt:vector size="9" baseType="lpstr">
      <vt:lpstr>Div 1 grp</vt:lpstr>
      <vt:lpstr>Div 1 slut</vt:lpstr>
      <vt:lpstr>Div 2</vt:lpstr>
      <vt:lpstr>Div 3</vt:lpstr>
      <vt:lpstr>Div 4</vt:lpstr>
      <vt:lpstr>NS Kval</vt:lpstr>
      <vt:lpstr>NS Slut</vt:lpstr>
      <vt:lpstr>Lagledare</vt:lpstr>
      <vt:lpstr>'Div 2'!Utskriftsområde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Roland</cp:lastModifiedBy>
  <cp:lastPrinted>2017-01-28T15:49:55Z</cp:lastPrinted>
  <dcterms:created xsi:type="dcterms:W3CDTF">2016-10-11T10:59:16Z</dcterms:created>
  <dcterms:modified xsi:type="dcterms:W3CDTF">2017-03-11T15:59:13Z</dcterms:modified>
</cp:coreProperties>
</file>